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875" windowHeight="9945"/>
  </bookViews>
  <sheets>
    <sheet name="men" sheetId="2" r:id="rId1"/>
    <sheet name="women" sheetId="4" r:id="rId2"/>
    <sheet name="request" sheetId="3" r:id="rId3"/>
    <sheet name="Control" sheetId="5" r:id="rId4"/>
  </sheets>
  <definedNames>
    <definedName name="_xlnm._FilterDatabase" localSheetId="0" hidden="1">men!$A$3:$S$48</definedName>
    <definedName name="_xlnm._FilterDatabase" localSheetId="1" hidden="1">women!$A$3:$AMK$48</definedName>
    <definedName name="_xlnm.Print_Area" localSheetId="0">men!$A$1:$S$48</definedName>
    <definedName name="_xlnm.Print_Area" localSheetId="2">request!$A$1:$B$35</definedName>
    <definedName name="_xlnm.Print_Area" localSheetId="1">women!$A$1:$O$48</definedName>
    <definedName name="_xlnm.Print_Titles" localSheetId="0">men!$1:$3</definedName>
    <definedName name="_xlnm.Print_Titles" localSheetId="1">women!$1:$3</definedName>
  </definedNames>
  <calcPr calcId="144525"/>
</workbook>
</file>

<file path=xl/sharedStrings.xml><?xml version="1.0" encoding="utf-8"?>
<sst xmlns="http://schemas.openxmlformats.org/spreadsheetml/2006/main" count="514" uniqueCount="153">
  <si>
    <t>MEN</t>
  </si>
  <si>
    <t>Division</t>
  </si>
  <si>
    <t xml:space="preserve">Total No of </t>
  </si>
  <si>
    <t>Auto Allocate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</si>
  <si>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</si>
  <si>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</si>
  <si>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</si>
  <si>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</si>
  <si>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</si>
  <si>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</si>
  <si>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</si>
  <si>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</si>
  <si>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</si>
  <si>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</si>
  <si>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New Entry</t>
  </si>
  <si>
    <t>Sides Entered</t>
  </si>
  <si>
    <t>Home Green Venue</t>
  </si>
  <si>
    <t>Yes / No</t>
  </si>
  <si>
    <t>Remarks</t>
  </si>
  <si>
    <t>ABC</t>
  </si>
  <si>
    <t>A</t>
  </si>
  <si>
    <t>B</t>
  </si>
  <si>
    <t>Island East</t>
  </si>
  <si>
    <t>Yes</t>
  </si>
  <si>
    <t>AWASG</t>
  </si>
  <si>
    <t>Ap Lei Chau</t>
  </si>
  <si>
    <t>AYFP</t>
  </si>
  <si>
    <t>C</t>
  </si>
  <si>
    <t>Siu Lek Yuen</t>
  </si>
  <si>
    <t>BFC</t>
  </si>
  <si>
    <t>Tung Cheong Street</t>
  </si>
  <si>
    <t>NOT JOIN</t>
  </si>
  <si>
    <t>CCC</t>
  </si>
  <si>
    <t>A B</t>
  </si>
  <si>
    <t>C D</t>
  </si>
  <si>
    <t>E</t>
  </si>
  <si>
    <t>A,C,E - Outdoor, 
B, D - Indoor</t>
  </si>
  <si>
    <t>CdeR</t>
  </si>
  <si>
    <t>D</t>
  </si>
  <si>
    <t>A, B, - Outdoor, 
C, D, E- Indoor</t>
  </si>
  <si>
    <t xml:space="preserve">Yes </t>
  </si>
  <si>
    <t>yes</t>
  </si>
  <si>
    <t>CELBC</t>
  </si>
  <si>
    <t>CLBC</t>
  </si>
  <si>
    <t>Victoria Park</t>
  </si>
  <si>
    <t>CLP</t>
  </si>
  <si>
    <t>CSD</t>
  </si>
  <si>
    <t>Kai Tak</t>
  </si>
  <si>
    <t>ELBC</t>
  </si>
  <si>
    <t>FC</t>
  </si>
  <si>
    <t>FPLBA</t>
  </si>
  <si>
    <t>Yuen Chau Kok</t>
  </si>
  <si>
    <t>FSLBC</t>
  </si>
  <si>
    <t>GBLBC</t>
  </si>
  <si>
    <t>GLBC</t>
  </si>
  <si>
    <t>HKCC</t>
  </si>
  <si>
    <t>HKE</t>
  </si>
  <si>
    <t>HKE will not dispatch team to join the Premier League 2024</t>
  </si>
  <si>
    <t>HKFC</t>
  </si>
  <si>
    <t>F</t>
  </si>
  <si>
    <t>G</t>
  </si>
  <si>
    <t>C, D G Outdoor
A, B, E, F Indoor</t>
  </si>
  <si>
    <t>HKJC</t>
  </si>
  <si>
    <t>HKPBC</t>
  </si>
  <si>
    <t>A, B,C - PSRC
D - POC</t>
  </si>
  <si>
    <t>HKSAP</t>
  </si>
  <si>
    <t>ILBC</t>
  </si>
  <si>
    <t>IRC</t>
  </si>
  <si>
    <t xml:space="preserve">Sunday </t>
  </si>
  <si>
    <t>KBGC</t>
  </si>
  <si>
    <t>E F</t>
  </si>
  <si>
    <t>KCC</t>
  </si>
  <si>
    <t>KFLBC</t>
  </si>
  <si>
    <t>LBTC</t>
  </si>
  <si>
    <t>LCN</t>
  </si>
  <si>
    <r>
      <rPr>
        <sz val="10"/>
        <rFont val="Arial"/>
        <charset val="136"/>
      </rPr>
      <t>Ts</t>
    </r>
    <r>
      <rPr>
        <sz val="10"/>
        <rFont val="Arial"/>
        <charset val="134"/>
      </rPr>
      <t>eung Kwan O</t>
    </r>
  </si>
  <si>
    <t>CONTACTED</t>
  </si>
  <si>
    <t>PDLBC</t>
  </si>
  <si>
    <t>SBI</t>
  </si>
  <si>
    <t>SBSC</t>
  </si>
  <si>
    <t>STSA</t>
  </si>
  <si>
    <t>TKOBC</t>
  </si>
  <si>
    <t>YES</t>
  </si>
  <si>
    <t>TMSA</t>
  </si>
  <si>
    <t>TPLBC</t>
  </si>
  <si>
    <t>Tai Po</t>
  </si>
  <si>
    <t>TVLBC</t>
  </si>
  <si>
    <t>ULBSC</t>
  </si>
  <si>
    <t>USRC</t>
  </si>
  <si>
    <t>VLBC</t>
  </si>
  <si>
    <t>WISC</t>
  </si>
  <si>
    <t>YDT</t>
  </si>
  <si>
    <t>YLLBC</t>
  </si>
  <si>
    <t>Total</t>
  </si>
  <si>
    <t>WOMEN</t>
  </si>
  <si>
    <t>CCC Outdoor</t>
  </si>
  <si>
    <t>A - Outdoor, 
B &amp; C- Indoor</t>
  </si>
  <si>
    <t>A - Outdoor, 
B, C, D - Indoor</t>
  </si>
  <si>
    <t>A, B - PSRC
C - POC</t>
  </si>
  <si>
    <t>Special requests:</t>
  </si>
  <si>
    <t>Updated on 15 Dec, 2023</t>
  </si>
  <si>
    <t>Unavailable greens</t>
  </si>
  <si>
    <t>ALC - (6 rinks)</t>
  </si>
  <si>
    <t xml:space="preserve">Southern District Indoor Lawn Bowls Competition for the Youth 
Date : 5/5/2024(Sun) Time : 0900-1900 
Southern District Indoor Lawn Bowls Competition for the Elderly 
Date : 15/9/2024(Sun) Time : 0900-1900 
Southern Indoor Lawn Bowl Promotion Day 
1) 15/5/2024(Time :1000-1300) 
2) 10/6/2024(Time :1000-1300) 
3) 7/7/2024(Time :1000-1300) 
4) 18/9/2024(Time :1000-1300) 
5) 11/10/2024(Time :1000-1300) 
6) 26/12/2024(Time :1000-1300) </t>
  </si>
  <si>
    <t xml:space="preserve">IE - </t>
  </si>
  <si>
    <t>KT -</t>
  </si>
  <si>
    <t>TBC</t>
  </si>
  <si>
    <t xml:space="preserve">SLY - </t>
  </si>
  <si>
    <t xml:space="preserve">TKO - </t>
  </si>
  <si>
    <t>Green Refurbishment 2 May - 5 Nov</t>
  </si>
  <si>
    <t xml:space="preserve">TM - </t>
  </si>
  <si>
    <t>Green Refurbishment Mar-Sep</t>
  </si>
  <si>
    <t xml:space="preserve">TP - </t>
  </si>
  <si>
    <t>VP -</t>
  </si>
  <si>
    <t>YCK -</t>
  </si>
  <si>
    <t>Green available dates:   18 May to 6 Jul, 31 Aug to 1 Sep</t>
  </si>
  <si>
    <t>HKFC Outdoor</t>
  </si>
  <si>
    <t>HKFC Indoor</t>
  </si>
  <si>
    <t>PSRC</t>
  </si>
  <si>
    <t>POC</t>
  </si>
  <si>
    <t>May have resurfacing work in 2024. Will update League panel once the decision is made</t>
  </si>
  <si>
    <t>Opt out Auto allocation</t>
  </si>
  <si>
    <t>Requests</t>
  </si>
  <si>
    <t xml:space="preserve">CdeR -  </t>
  </si>
  <si>
    <t>Auto Allocate to Sunday afternoon?</t>
  </si>
  <si>
    <t xml:space="preserve">CELBC - </t>
  </si>
  <si>
    <t>Not perferred games at night.</t>
  </si>
  <si>
    <t xml:space="preserve">FC - </t>
  </si>
  <si>
    <t>Auto allocate to 2:30pm Sunday.</t>
  </si>
  <si>
    <t xml:space="preserve">HKCC - </t>
  </si>
  <si>
    <t>HKJC-</t>
  </si>
  <si>
    <t>no games on Sunday morning and afternoon.</t>
  </si>
  <si>
    <t xml:space="preserve">HKPBC - </t>
  </si>
  <si>
    <t xml:space="preserve">IRC -  </t>
  </si>
  <si>
    <t>Auto Allocate to Sunday</t>
  </si>
  <si>
    <t>KBGC -</t>
  </si>
  <si>
    <t>auto allocate to Sunday afternoon, then Sunday morning?</t>
  </si>
  <si>
    <t xml:space="preserve">KCC - </t>
  </si>
  <si>
    <t>Auto Allocate to Sunday afternoon.</t>
  </si>
  <si>
    <t xml:space="preserve">SBI - </t>
  </si>
  <si>
    <t>If KT is not available, change home green to YCK / VP</t>
  </si>
  <si>
    <t xml:space="preserve">TMSA - </t>
  </si>
  <si>
    <t xml:space="preserve">USRC - </t>
  </si>
  <si>
    <t xml:space="preserve">Auto allocate to Sunday 3 pm. </t>
  </si>
  <si>
    <t>YDT -</t>
  </si>
  <si>
    <t>Exam Period - Men YDT-B (1-28 Jun), Women YDT-A (1-23 Jun)</t>
  </si>
  <si>
    <t>Control</t>
  </si>
  <si>
    <t>Max sides in each Venue</t>
  </si>
  <si>
    <t>Men existing</t>
  </si>
  <si>
    <t>Women existing</t>
  </si>
  <si>
    <t>Kat Tak</t>
  </si>
  <si>
    <t>Tseung Kwan O</t>
  </si>
  <si>
    <t>Tuen Mun Wu Shan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</si>
</sst>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8" formatCode="[$-404]General"/>
  </numFmts>
  <fonts count="36">
    <font>
      <sz val="10"/>
      <name val="Arial"/>
      <charset val="134"/>
    </font>
    <font>
      <sz val="10"/>
      <color theme="1"/>
      <name val="Arial"/>
      <charset val="134"/>
    </font>
    <font>
      <sz val="16"/>
      <name val="Trebuchet MS"/>
      <charset val="134"/>
    </font>
    <font>
      <sz val="16"/>
      <name val="Arial"/>
      <charset val="134"/>
    </font>
    <font>
      <sz val="16"/>
      <color rgb="FFFF0000"/>
      <name val="Arial"/>
      <charset val="134"/>
    </font>
    <font>
      <sz val="10"/>
      <name val="Arial"/>
      <charset val="136"/>
    </font>
    <font>
      <b/>
      <sz val="10"/>
      <name val="Arial"/>
      <charset val="136"/>
    </font>
    <font>
      <sz val="10"/>
      <name val="Trebuchet MS"/>
      <charset val="136"/>
    </font>
    <font>
      <b/>
      <sz val="14"/>
      <name val="arial"/>
      <charset val="136"/>
    </font>
    <font>
      <i/>
      <sz val="10"/>
      <name val="Arial"/>
      <charset val="136"/>
    </font>
    <font>
      <b/>
      <sz val="12"/>
      <name val="Arial"/>
      <charset val="136"/>
    </font>
    <font>
      <sz val="14"/>
      <name val="Arial"/>
      <charset val="136"/>
    </font>
    <font>
      <b/>
      <i/>
      <sz val="10"/>
      <name val="Arial"/>
      <charset val="136"/>
    </font>
    <font>
      <i/>
      <sz val="10"/>
      <name val="Trebuchet MS"/>
      <charset val="136"/>
    </font>
    <font>
      <sz val="14"/>
      <name val="Arial"/>
      <charset val="134"/>
    </font>
    <font>
      <sz val="12"/>
      <name val="Arial"/>
      <charset val="136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1" fillId="11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25" borderId="16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24" borderId="17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1" fillId="24" borderId="16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178" fontId="1" fillId="0" borderId="0"/>
  </cellStyleXfs>
  <cellXfs count="62">
    <xf numFmtId="0" fontId="0" fillId="0" borderId="0" xfId="0"/>
    <xf numFmtId="178" fontId="1" fillId="0" borderId="0" xfId="49"/>
    <xf numFmtId="178" fontId="1" fillId="0" borderId="0" xfId="49" applyAlignment="1">
      <alignment horizontal="center"/>
    </xf>
    <xf numFmtId="178" fontId="1" fillId="2" borderId="0" xfId="49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5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8" fontId="5" fillId="0" borderId="10" xfId="49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8" fontId="5" fillId="0" borderId="0" xfId="49" applyFont="1" applyFill="1" applyAlignment="1">
      <alignment horizontal="center" vertical="center"/>
    </xf>
    <xf numFmtId="178" fontId="5" fillId="0" borderId="4" xfId="49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8" fontId="5" fillId="0" borderId="0" xfId="49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48"/>
  <sheetViews>
    <sheetView tabSelected="1" zoomScaleSheetLayoutView="85" workbookViewId="0">
      <pane xSplit="9" ySplit="3" topLeftCell="J4" activePane="bottomRight" state="frozen"/>
      <selection/>
      <selection pane="topRight"/>
      <selection pane="bottomLeft"/>
      <selection pane="bottomRight" activeCell="B4" sqref="B4"/>
    </sheetView>
  </sheetViews>
  <sheetFormatPr defaultColWidth="9.1047619047619" defaultRowHeight="21" customHeight="1"/>
  <cols>
    <col min="1" max="1" width="13.1047619047619" style="19" customWidth="1"/>
    <col min="2" max="11" width="7.88571428571429" style="20" customWidth="1"/>
    <col min="12" max="12" width="2.88571428571429" style="20" customWidth="1"/>
    <col min="13" max="13" width="12.8857142857143" style="19" customWidth="1"/>
    <col min="14" max="14" width="2.88571428571429" style="20" customWidth="1"/>
    <col min="15" max="15" width="18.8857142857143" style="19" customWidth="1"/>
    <col min="16" max="16" width="2.88571428571429" style="20" customWidth="1"/>
    <col min="17" max="17" width="34.1047619047619" style="19" customWidth="1"/>
    <col min="18" max="18" width="19.8857142857143" style="21" customWidth="1"/>
    <col min="19" max="19" width="20.1047619047619" style="21" customWidth="1"/>
    <col min="20" max="20" width="9.1047619047619" style="20" customWidth="1"/>
    <col min="21" max="16384" width="9.1047619047619" style="20"/>
  </cols>
  <sheetData>
    <row r="1" customHeight="1" spans="1:19">
      <c r="A1" s="22" t="s">
        <v>0</v>
      </c>
      <c r="Q1" s="20"/>
      <c r="R1" s="40"/>
      <c r="S1" s="40"/>
    </row>
    <row r="2" customHeight="1" spans="1:19">
      <c r="A2" s="54"/>
      <c r="B2" s="23" t="s">
        <v>1</v>
      </c>
      <c r="C2" s="24"/>
      <c r="D2" s="24"/>
      <c r="E2" s="24"/>
      <c r="F2" s="24"/>
      <c r="G2" s="24"/>
      <c r="H2" s="24"/>
      <c r="I2" s="24"/>
      <c r="J2" s="24"/>
      <c r="K2" s="25"/>
      <c r="M2" s="41"/>
      <c r="O2" s="41" t="s">
        <v>2</v>
      </c>
      <c r="Q2" s="41"/>
      <c r="R2" s="42" t="s">
        <v>3</v>
      </c>
      <c r="S2" s="42"/>
    </row>
    <row r="3" ht="39" customHeight="1" spans="2:19"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7"/>
      <c r="M3" s="43" t="s">
        <v>14</v>
      </c>
      <c r="N3" s="44"/>
      <c r="O3" s="45" t="s">
        <v>15</v>
      </c>
      <c r="P3" s="19"/>
      <c r="Q3" s="45" t="s">
        <v>16</v>
      </c>
      <c r="R3" s="46" t="s">
        <v>17</v>
      </c>
      <c r="S3" s="46" t="s">
        <v>18</v>
      </c>
    </row>
    <row r="4" ht="40.35" customHeight="1" spans="1:20">
      <c r="A4" s="19" t="s">
        <v>19</v>
      </c>
      <c r="B4" s="28"/>
      <c r="C4" s="28"/>
      <c r="D4" s="28"/>
      <c r="E4" s="28"/>
      <c r="F4" s="28" t="s">
        <v>20</v>
      </c>
      <c r="G4" s="28"/>
      <c r="H4" s="28"/>
      <c r="I4" s="28" t="s">
        <v>21</v>
      </c>
      <c r="J4" s="28"/>
      <c r="K4" s="28"/>
      <c r="M4" s="28"/>
      <c r="O4" s="58">
        <v>2</v>
      </c>
      <c r="Q4" s="28" t="s">
        <v>22</v>
      </c>
      <c r="R4" s="28" t="s">
        <v>23</v>
      </c>
      <c r="S4" s="28"/>
      <c r="T4" s="20">
        <f t="shared" ref="T4:T40" si="0">O4</f>
        <v>2</v>
      </c>
    </row>
    <row r="5" ht="40.35" customHeight="1" spans="1:20">
      <c r="A5" s="19" t="s">
        <v>24</v>
      </c>
      <c r="B5" s="28"/>
      <c r="C5" s="28"/>
      <c r="D5" s="28"/>
      <c r="E5" s="28"/>
      <c r="F5" s="28"/>
      <c r="G5" s="28"/>
      <c r="H5" s="28"/>
      <c r="I5" s="28" t="s">
        <v>20</v>
      </c>
      <c r="J5" s="19"/>
      <c r="K5" s="28"/>
      <c r="M5" s="28"/>
      <c r="O5" s="58">
        <v>1</v>
      </c>
      <c r="Q5" s="28" t="s">
        <v>25</v>
      </c>
      <c r="R5" s="28" t="s">
        <v>23</v>
      </c>
      <c r="S5" s="28"/>
      <c r="T5" s="20">
        <f t="shared" si="0"/>
        <v>1</v>
      </c>
    </row>
    <row r="6" ht="40.35" customHeight="1" spans="1:20">
      <c r="A6" s="19" t="s">
        <v>26</v>
      </c>
      <c r="B6" s="28"/>
      <c r="C6" s="28"/>
      <c r="D6" s="28"/>
      <c r="E6" s="28"/>
      <c r="F6" s="28"/>
      <c r="G6" s="28" t="s">
        <v>20</v>
      </c>
      <c r="H6" s="28"/>
      <c r="I6" s="28" t="s">
        <v>21</v>
      </c>
      <c r="J6" s="28"/>
      <c r="K6" s="31" t="s">
        <v>27</v>
      </c>
      <c r="M6" s="28"/>
      <c r="O6" s="58">
        <v>3</v>
      </c>
      <c r="Q6" s="28" t="s">
        <v>28</v>
      </c>
      <c r="R6" s="28" t="s">
        <v>23</v>
      </c>
      <c r="S6" s="28"/>
      <c r="T6" s="20">
        <f t="shared" si="0"/>
        <v>3</v>
      </c>
    </row>
    <row r="7" ht="40.35" customHeight="1" spans="1:20">
      <c r="A7" s="19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M7" s="28"/>
      <c r="O7" s="58">
        <v>0</v>
      </c>
      <c r="Q7" s="28" t="s">
        <v>30</v>
      </c>
      <c r="R7" s="28"/>
      <c r="S7" s="28" t="s">
        <v>31</v>
      </c>
      <c r="T7" s="20">
        <f t="shared" si="0"/>
        <v>0</v>
      </c>
    </row>
    <row r="8" ht="40.35" customHeight="1" spans="1:20">
      <c r="A8" s="19" t="s">
        <v>32</v>
      </c>
      <c r="B8" s="28" t="s">
        <v>33</v>
      </c>
      <c r="C8" s="28"/>
      <c r="D8" s="28"/>
      <c r="E8" s="28" t="s">
        <v>34</v>
      </c>
      <c r="F8" s="28"/>
      <c r="G8" s="28"/>
      <c r="H8" s="28"/>
      <c r="I8" s="28" t="s">
        <v>35</v>
      </c>
      <c r="J8" s="28"/>
      <c r="K8" s="28"/>
      <c r="M8" s="28"/>
      <c r="O8" s="58">
        <v>5</v>
      </c>
      <c r="Q8" s="49" t="s">
        <v>36</v>
      </c>
      <c r="R8" s="28" t="s">
        <v>23</v>
      </c>
      <c r="S8" s="28"/>
      <c r="T8" s="20">
        <f t="shared" si="0"/>
        <v>5</v>
      </c>
    </row>
    <row r="9" ht="40.35" customHeight="1" spans="1:20">
      <c r="A9" s="19" t="s">
        <v>37</v>
      </c>
      <c r="B9" s="28"/>
      <c r="C9" s="28" t="s">
        <v>20</v>
      </c>
      <c r="D9" s="28"/>
      <c r="E9" s="28" t="s">
        <v>21</v>
      </c>
      <c r="F9" s="28"/>
      <c r="G9" s="28" t="s">
        <v>27</v>
      </c>
      <c r="H9" s="28"/>
      <c r="I9" s="28"/>
      <c r="J9" s="28" t="s">
        <v>38</v>
      </c>
      <c r="K9" s="31" t="s">
        <v>35</v>
      </c>
      <c r="M9" s="28"/>
      <c r="O9" s="58">
        <v>5</v>
      </c>
      <c r="Q9" s="49" t="s">
        <v>39</v>
      </c>
      <c r="R9" s="28" t="s">
        <v>40</v>
      </c>
      <c r="S9" s="49" t="s">
        <v>41</v>
      </c>
      <c r="T9" s="20">
        <f t="shared" si="0"/>
        <v>5</v>
      </c>
    </row>
    <row r="10" ht="40.35" customHeight="1" spans="1:20">
      <c r="A10" s="19" t="s">
        <v>42</v>
      </c>
      <c r="B10" s="28"/>
      <c r="C10" s="28"/>
      <c r="D10" s="28" t="s">
        <v>20</v>
      </c>
      <c r="E10" s="28"/>
      <c r="F10" s="28"/>
      <c r="G10" s="28"/>
      <c r="H10" s="28"/>
      <c r="I10" s="29" t="s">
        <v>21</v>
      </c>
      <c r="J10" s="28"/>
      <c r="K10" s="28"/>
      <c r="M10" s="28"/>
      <c r="O10" s="58">
        <v>2</v>
      </c>
      <c r="Q10" s="28" t="s">
        <v>28</v>
      </c>
      <c r="R10" s="28" t="s">
        <v>41</v>
      </c>
      <c r="S10" s="28" t="s">
        <v>41</v>
      </c>
      <c r="T10" s="20">
        <f t="shared" si="0"/>
        <v>2</v>
      </c>
    </row>
    <row r="11" ht="40.35" customHeight="1" spans="1:20">
      <c r="A11" s="19" t="s">
        <v>43</v>
      </c>
      <c r="B11" s="28"/>
      <c r="C11" s="28" t="s">
        <v>20</v>
      </c>
      <c r="D11" s="28"/>
      <c r="E11" s="28"/>
      <c r="F11" s="29" t="s">
        <v>21</v>
      </c>
      <c r="G11" s="28"/>
      <c r="H11" s="28"/>
      <c r="I11" s="28"/>
      <c r="J11" s="28" t="s">
        <v>27</v>
      </c>
      <c r="K11" s="28"/>
      <c r="M11" s="28"/>
      <c r="O11" s="58">
        <v>3</v>
      </c>
      <c r="Q11" s="28" t="s">
        <v>44</v>
      </c>
      <c r="R11" s="28" t="s">
        <v>23</v>
      </c>
      <c r="S11" s="49"/>
      <c r="T11" s="20">
        <f t="shared" si="0"/>
        <v>3</v>
      </c>
    </row>
    <row r="12" ht="40.35" customHeight="1" spans="1:20">
      <c r="A12" s="19" t="s">
        <v>45</v>
      </c>
      <c r="B12" s="28"/>
      <c r="C12" s="28"/>
      <c r="D12" s="28"/>
      <c r="E12" s="28" t="s">
        <v>20</v>
      </c>
      <c r="F12" s="28"/>
      <c r="G12" s="28" t="s">
        <v>21</v>
      </c>
      <c r="H12" s="28"/>
      <c r="I12" s="28"/>
      <c r="J12" s="28"/>
      <c r="K12" s="28" t="s">
        <v>27</v>
      </c>
      <c r="M12" s="28"/>
      <c r="O12" s="58">
        <v>3</v>
      </c>
      <c r="Q12" s="28" t="s">
        <v>45</v>
      </c>
      <c r="R12" s="28" t="s">
        <v>23</v>
      </c>
      <c r="S12" s="28"/>
      <c r="T12" s="20">
        <f t="shared" si="0"/>
        <v>3</v>
      </c>
    </row>
    <row r="13" ht="40.35" customHeight="1" spans="1:20">
      <c r="A13" s="19" t="s">
        <v>46</v>
      </c>
      <c r="B13" s="28"/>
      <c r="C13" s="28"/>
      <c r="D13" s="28"/>
      <c r="E13" s="28"/>
      <c r="F13" s="28" t="s">
        <v>20</v>
      </c>
      <c r="G13" s="28"/>
      <c r="H13" s="28"/>
      <c r="I13" s="28"/>
      <c r="J13" s="28" t="s">
        <v>21</v>
      </c>
      <c r="K13" s="28"/>
      <c r="M13" s="28"/>
      <c r="O13" s="58">
        <v>2</v>
      </c>
      <c r="Q13" s="32" t="s">
        <v>47</v>
      </c>
      <c r="R13" s="28" t="s">
        <v>23</v>
      </c>
      <c r="S13" s="28"/>
      <c r="T13" s="20">
        <f t="shared" si="0"/>
        <v>2</v>
      </c>
    </row>
    <row r="14" ht="40.35" customHeight="1" spans="1:20">
      <c r="A14" s="19" t="s">
        <v>48</v>
      </c>
      <c r="B14" s="28"/>
      <c r="C14" s="28"/>
      <c r="D14" s="28"/>
      <c r="E14" s="28"/>
      <c r="F14" s="28"/>
      <c r="G14" s="28"/>
      <c r="H14" s="28"/>
      <c r="I14" s="28"/>
      <c r="J14" s="29" t="s">
        <v>20</v>
      </c>
      <c r="K14" s="28" t="s">
        <v>21</v>
      </c>
      <c r="M14" s="28"/>
      <c r="O14" s="58">
        <v>2</v>
      </c>
      <c r="Q14" s="28" t="s">
        <v>25</v>
      </c>
      <c r="R14" s="28" t="s">
        <v>23</v>
      </c>
      <c r="S14" s="28"/>
      <c r="T14" s="20">
        <f t="shared" si="0"/>
        <v>2</v>
      </c>
    </row>
    <row r="15" ht="40.35" customHeight="1" spans="1:20">
      <c r="A15" s="19" t="s">
        <v>49</v>
      </c>
      <c r="B15" s="28"/>
      <c r="C15" s="28" t="s">
        <v>20</v>
      </c>
      <c r="D15" s="28"/>
      <c r="E15" s="28" t="s">
        <v>21</v>
      </c>
      <c r="F15" s="28"/>
      <c r="G15" s="28"/>
      <c r="H15" s="28"/>
      <c r="I15" s="28"/>
      <c r="J15" s="28"/>
      <c r="K15" s="28"/>
      <c r="M15" s="28"/>
      <c r="O15" s="58">
        <v>2</v>
      </c>
      <c r="Q15" s="28" t="s">
        <v>49</v>
      </c>
      <c r="R15" s="28" t="s">
        <v>23</v>
      </c>
      <c r="S15" s="28" t="s">
        <v>23</v>
      </c>
      <c r="T15" s="20">
        <f t="shared" si="0"/>
        <v>2</v>
      </c>
    </row>
    <row r="16" ht="40.35" customHeight="1" spans="1:20">
      <c r="A16" s="19" t="s">
        <v>50</v>
      </c>
      <c r="B16" s="28"/>
      <c r="C16" s="28"/>
      <c r="D16" s="28"/>
      <c r="E16" s="28"/>
      <c r="F16" s="28"/>
      <c r="G16" s="28"/>
      <c r="H16" s="29" t="s">
        <v>20</v>
      </c>
      <c r="I16" s="28"/>
      <c r="J16" s="28"/>
      <c r="K16" s="28"/>
      <c r="M16" s="28"/>
      <c r="O16" s="58">
        <v>1</v>
      </c>
      <c r="Q16" s="28" t="s">
        <v>51</v>
      </c>
      <c r="R16" s="28" t="s">
        <v>23</v>
      </c>
      <c r="S16" s="28"/>
      <c r="T16" s="20">
        <f t="shared" si="0"/>
        <v>1</v>
      </c>
    </row>
    <row r="17" ht="40.35" customHeight="1" spans="1:20">
      <c r="A17" s="19" t="s">
        <v>52</v>
      </c>
      <c r="B17" s="28"/>
      <c r="C17" s="28"/>
      <c r="D17" s="28"/>
      <c r="E17" s="28"/>
      <c r="F17" s="28" t="s">
        <v>20</v>
      </c>
      <c r="G17" s="28" t="s">
        <v>21</v>
      </c>
      <c r="H17" s="28"/>
      <c r="I17" s="28"/>
      <c r="J17" s="28"/>
      <c r="K17" s="28"/>
      <c r="M17" s="28"/>
      <c r="O17" s="58">
        <v>2</v>
      </c>
      <c r="Q17" s="28" t="s">
        <v>44</v>
      </c>
      <c r="R17" s="28" t="s">
        <v>23</v>
      </c>
      <c r="S17" s="28"/>
      <c r="T17" s="20">
        <f t="shared" si="0"/>
        <v>2</v>
      </c>
    </row>
    <row r="18" ht="40.35" customHeight="1" spans="1:20">
      <c r="A18" s="19" t="s">
        <v>53</v>
      </c>
      <c r="B18" s="28"/>
      <c r="C18" s="28"/>
      <c r="D18" s="28" t="s">
        <v>20</v>
      </c>
      <c r="E18" s="28"/>
      <c r="F18" s="28"/>
      <c r="G18" s="28" t="s">
        <v>21</v>
      </c>
      <c r="H18" s="28"/>
      <c r="I18" s="28"/>
      <c r="J18" s="28" t="s">
        <v>27</v>
      </c>
      <c r="K18" s="28"/>
      <c r="M18" s="28"/>
      <c r="O18" s="58">
        <v>3</v>
      </c>
      <c r="Q18" s="28" t="s">
        <v>22</v>
      </c>
      <c r="R18" s="28" t="s">
        <v>23</v>
      </c>
      <c r="S18" s="28"/>
      <c r="T18" s="20">
        <f t="shared" si="0"/>
        <v>3</v>
      </c>
    </row>
    <row r="19" ht="40.35" customHeight="1" spans="1:20">
      <c r="A19" s="19" t="s">
        <v>54</v>
      </c>
      <c r="B19" s="28" t="s">
        <v>20</v>
      </c>
      <c r="C19" s="28"/>
      <c r="D19" s="28"/>
      <c r="E19" s="28"/>
      <c r="F19" s="28"/>
      <c r="G19" s="29" t="s">
        <v>21</v>
      </c>
      <c r="H19" s="28"/>
      <c r="I19" s="28"/>
      <c r="J19" s="28" t="s">
        <v>27</v>
      </c>
      <c r="K19" s="28"/>
      <c r="M19" s="28"/>
      <c r="O19" s="58">
        <v>3</v>
      </c>
      <c r="Q19" s="28" t="s">
        <v>28</v>
      </c>
      <c r="R19" s="28" t="s">
        <v>23</v>
      </c>
      <c r="S19" s="28"/>
      <c r="T19" s="20">
        <f t="shared" si="0"/>
        <v>3</v>
      </c>
    </row>
    <row r="20" ht="40.35" customHeight="1" spans="1:20">
      <c r="A20" s="19" t="s">
        <v>55</v>
      </c>
      <c r="B20" s="28"/>
      <c r="C20" s="28" t="s">
        <v>20</v>
      </c>
      <c r="D20" s="28"/>
      <c r="E20" s="28" t="s">
        <v>21</v>
      </c>
      <c r="F20" s="28"/>
      <c r="G20" s="28"/>
      <c r="H20" s="28"/>
      <c r="I20" s="28"/>
      <c r="J20" s="28"/>
      <c r="K20" s="28"/>
      <c r="M20" s="28"/>
      <c r="O20" s="58">
        <v>2</v>
      </c>
      <c r="Q20" s="28" t="s">
        <v>55</v>
      </c>
      <c r="R20" s="28" t="s">
        <v>23</v>
      </c>
      <c r="S20" s="28" t="s">
        <v>23</v>
      </c>
      <c r="T20" s="20">
        <f t="shared" si="0"/>
        <v>2</v>
      </c>
    </row>
    <row r="21" ht="40.35" customHeight="1" spans="1:20">
      <c r="A21" s="19" t="s">
        <v>56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M21" s="28"/>
      <c r="O21" s="58">
        <v>0</v>
      </c>
      <c r="Q21" s="28" t="s">
        <v>25</v>
      </c>
      <c r="R21" s="28"/>
      <c r="S21" s="49" t="s">
        <v>57</v>
      </c>
      <c r="T21" s="20">
        <f t="shared" si="0"/>
        <v>0</v>
      </c>
    </row>
    <row r="22" ht="40.35" customHeight="1" spans="1:20">
      <c r="A22" s="19" t="s">
        <v>58</v>
      </c>
      <c r="B22" s="28" t="s">
        <v>33</v>
      </c>
      <c r="C22" s="28" t="s">
        <v>27</v>
      </c>
      <c r="D22" s="28"/>
      <c r="E22" s="28" t="s">
        <v>38</v>
      </c>
      <c r="F22" s="28" t="s">
        <v>35</v>
      </c>
      <c r="G22" s="28" t="s">
        <v>59</v>
      </c>
      <c r="H22" s="28"/>
      <c r="I22" s="28"/>
      <c r="J22" s="29" t="s">
        <v>60</v>
      </c>
      <c r="K22" s="28"/>
      <c r="M22" s="28"/>
      <c r="O22" s="58">
        <v>7</v>
      </c>
      <c r="Q22" s="49" t="s">
        <v>61</v>
      </c>
      <c r="R22" s="28" t="s">
        <v>23</v>
      </c>
      <c r="S22" s="28"/>
      <c r="T22" s="20">
        <f t="shared" si="0"/>
        <v>7</v>
      </c>
    </row>
    <row r="23" ht="39" customHeight="1" spans="1:20">
      <c r="A23" s="19" t="s">
        <v>62</v>
      </c>
      <c r="B23" s="28"/>
      <c r="C23" s="28"/>
      <c r="D23" s="28"/>
      <c r="E23" s="28"/>
      <c r="F23" s="28"/>
      <c r="G23" s="28"/>
      <c r="H23" s="28"/>
      <c r="I23" s="28"/>
      <c r="J23" s="28"/>
      <c r="K23" s="28" t="s">
        <v>20</v>
      </c>
      <c r="M23" s="28"/>
      <c r="O23" s="58">
        <v>1</v>
      </c>
      <c r="Q23" s="28" t="s">
        <v>28</v>
      </c>
      <c r="R23" s="28" t="s">
        <v>23</v>
      </c>
      <c r="S23" s="28" t="s">
        <v>41</v>
      </c>
      <c r="T23" s="20">
        <f t="shared" si="0"/>
        <v>1</v>
      </c>
    </row>
    <row r="24" ht="39" customHeight="1" spans="1:20">
      <c r="A24" s="19" t="s">
        <v>63</v>
      </c>
      <c r="B24" s="28" t="s">
        <v>20</v>
      </c>
      <c r="C24" s="28"/>
      <c r="D24" s="28" t="s">
        <v>21</v>
      </c>
      <c r="E24" s="28"/>
      <c r="F24" s="28"/>
      <c r="G24" s="28"/>
      <c r="H24" s="28" t="s">
        <v>27</v>
      </c>
      <c r="I24" s="28" t="s">
        <v>38</v>
      </c>
      <c r="J24" s="28"/>
      <c r="K24" s="28"/>
      <c r="M24" s="28"/>
      <c r="O24" s="58">
        <v>4</v>
      </c>
      <c r="Q24" s="49" t="s">
        <v>64</v>
      </c>
      <c r="R24" s="28" t="s">
        <v>23</v>
      </c>
      <c r="S24" s="28" t="s">
        <v>41</v>
      </c>
      <c r="T24" s="20">
        <f t="shared" si="0"/>
        <v>4</v>
      </c>
    </row>
    <row r="25" ht="39" customHeight="1" spans="1:20">
      <c r="A25" s="19" t="s">
        <v>65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M25" s="28"/>
      <c r="O25" s="58">
        <v>0</v>
      </c>
      <c r="Q25" s="28" t="s">
        <v>51</v>
      </c>
      <c r="R25" s="28"/>
      <c r="S25" s="28"/>
      <c r="T25" s="20">
        <f t="shared" si="0"/>
        <v>0</v>
      </c>
    </row>
    <row r="26" s="17" customFormat="1" ht="39.9" customHeight="1" spans="1:20">
      <c r="A26" s="19" t="s">
        <v>66</v>
      </c>
      <c r="B26" s="55"/>
      <c r="C26" s="55" t="s">
        <v>20</v>
      </c>
      <c r="D26" s="55"/>
      <c r="E26" s="55"/>
      <c r="F26" s="55"/>
      <c r="G26" s="55" t="s">
        <v>21</v>
      </c>
      <c r="H26" s="55"/>
      <c r="I26" s="55"/>
      <c r="J26" s="55"/>
      <c r="K26" s="55"/>
      <c r="L26" s="20"/>
      <c r="M26" s="55"/>
      <c r="N26" s="20"/>
      <c r="O26" s="58">
        <v>2</v>
      </c>
      <c r="Q26" s="28" t="s">
        <v>25</v>
      </c>
      <c r="R26" s="50" t="s">
        <v>23</v>
      </c>
      <c r="S26" s="51"/>
      <c r="T26" s="20">
        <f t="shared" si="0"/>
        <v>2</v>
      </c>
    </row>
    <row r="27" s="17" customFormat="1" ht="39.6" customHeight="1" spans="1:21">
      <c r="A27" s="19" t="s">
        <v>67</v>
      </c>
      <c r="B27" s="28"/>
      <c r="C27" s="28" t="s">
        <v>20</v>
      </c>
      <c r="D27" s="28" t="s">
        <v>21</v>
      </c>
      <c r="E27" s="28"/>
      <c r="F27" s="28" t="s">
        <v>27</v>
      </c>
      <c r="G27" s="28"/>
      <c r="H27" s="28"/>
      <c r="I27" s="28"/>
      <c r="J27" s="29" t="s">
        <v>38</v>
      </c>
      <c r="K27" s="28"/>
      <c r="L27" s="20"/>
      <c r="M27" s="28"/>
      <c r="N27" s="20"/>
      <c r="O27" s="58">
        <v>4</v>
      </c>
      <c r="P27" s="20"/>
      <c r="Q27" s="28" t="s">
        <v>67</v>
      </c>
      <c r="R27" s="50" t="s">
        <v>23</v>
      </c>
      <c r="S27" s="28" t="s">
        <v>68</v>
      </c>
      <c r="T27" s="20">
        <f t="shared" si="0"/>
        <v>4</v>
      </c>
      <c r="U27" s="20"/>
    </row>
    <row r="28" ht="39" customHeight="1" spans="1:21">
      <c r="A28" s="56" t="s">
        <v>69</v>
      </c>
      <c r="B28" s="57"/>
      <c r="C28" s="28" t="s">
        <v>20</v>
      </c>
      <c r="D28" s="57" t="s">
        <v>21</v>
      </c>
      <c r="E28" s="57"/>
      <c r="F28" s="57" t="s">
        <v>27</v>
      </c>
      <c r="G28" s="57"/>
      <c r="H28" s="57"/>
      <c r="I28" s="57" t="s">
        <v>38</v>
      </c>
      <c r="J28" s="57"/>
      <c r="K28" s="28" t="s">
        <v>70</v>
      </c>
      <c r="L28" s="59"/>
      <c r="M28" s="57"/>
      <c r="N28" s="59"/>
      <c r="O28" s="58">
        <v>6</v>
      </c>
      <c r="P28" s="59"/>
      <c r="Q28" s="57" t="s">
        <v>69</v>
      </c>
      <c r="R28" s="50" t="s">
        <v>23</v>
      </c>
      <c r="S28" s="57" t="s">
        <v>41</v>
      </c>
      <c r="U28" s="17"/>
    </row>
    <row r="29" s="17" customFormat="1" ht="39.9" customHeight="1" spans="1:21">
      <c r="A29" s="19" t="s">
        <v>71</v>
      </c>
      <c r="B29" s="55" t="s">
        <v>20</v>
      </c>
      <c r="C29" s="28" t="s">
        <v>21</v>
      </c>
      <c r="D29" s="55"/>
      <c r="E29" s="55" t="s">
        <v>27</v>
      </c>
      <c r="F29" s="55"/>
      <c r="G29" s="55"/>
      <c r="H29" s="55" t="s">
        <v>38</v>
      </c>
      <c r="I29" s="55"/>
      <c r="J29" s="55"/>
      <c r="K29" s="28" t="s">
        <v>35</v>
      </c>
      <c r="L29" s="20"/>
      <c r="M29" s="55"/>
      <c r="N29" s="20"/>
      <c r="O29" s="58">
        <v>5</v>
      </c>
      <c r="P29" s="20"/>
      <c r="Q29" s="55" t="s">
        <v>71</v>
      </c>
      <c r="R29" s="50" t="s">
        <v>23</v>
      </c>
      <c r="S29" s="61" t="s">
        <v>23</v>
      </c>
      <c r="T29" s="20">
        <f t="shared" si="0"/>
        <v>5</v>
      </c>
      <c r="U29" s="20"/>
    </row>
    <row r="30" ht="40.35" customHeight="1" spans="1:21">
      <c r="A30" s="56" t="s">
        <v>72</v>
      </c>
      <c r="B30" s="57"/>
      <c r="C30" s="57"/>
      <c r="D30" s="57"/>
      <c r="E30" s="57"/>
      <c r="F30" s="57"/>
      <c r="G30" s="57"/>
      <c r="H30" s="57"/>
      <c r="I30" s="28"/>
      <c r="J30" s="57"/>
      <c r="K30" s="57"/>
      <c r="L30" s="59"/>
      <c r="M30" s="57"/>
      <c r="N30" s="59"/>
      <c r="O30" s="58"/>
      <c r="P30" s="59"/>
      <c r="Q30" s="57" t="s">
        <v>51</v>
      </c>
      <c r="R30" s="50"/>
      <c r="S30" s="57"/>
      <c r="T30" s="20">
        <f t="shared" si="0"/>
        <v>0</v>
      </c>
      <c r="U30" s="17"/>
    </row>
    <row r="31" s="17" customFormat="1" ht="39.9" customHeight="1" spans="1:21">
      <c r="A31" s="19" t="s">
        <v>73</v>
      </c>
      <c r="B31" s="55"/>
      <c r="C31" s="55"/>
      <c r="D31" s="55"/>
      <c r="E31" s="55"/>
      <c r="F31" s="55"/>
      <c r="G31" s="55"/>
      <c r="H31" s="55"/>
      <c r="I31" s="28"/>
      <c r="J31" s="55"/>
      <c r="K31" s="55"/>
      <c r="L31" s="20"/>
      <c r="M31" s="55"/>
      <c r="N31" s="20"/>
      <c r="O31" s="58"/>
      <c r="P31" s="20"/>
      <c r="Q31" s="55" t="s">
        <v>25</v>
      </c>
      <c r="R31" s="50"/>
      <c r="S31" s="55"/>
      <c r="T31" s="20">
        <f t="shared" si="0"/>
        <v>0</v>
      </c>
      <c r="U31" s="20"/>
    </row>
    <row r="32" ht="39" customHeight="1" spans="1:20">
      <c r="A32" s="19" t="s">
        <v>74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M32" s="28"/>
      <c r="O32" s="58">
        <v>0</v>
      </c>
      <c r="Q32" s="28" t="s">
        <v>75</v>
      </c>
      <c r="R32" s="55"/>
      <c r="S32" s="28" t="s">
        <v>76</v>
      </c>
      <c r="T32" s="20">
        <f t="shared" si="0"/>
        <v>0</v>
      </c>
    </row>
    <row r="33" ht="40.35" customHeight="1" spans="1:20">
      <c r="A33" s="19" t="s">
        <v>77</v>
      </c>
      <c r="B33" s="28"/>
      <c r="C33" s="28"/>
      <c r="D33" s="28"/>
      <c r="E33" s="28"/>
      <c r="F33" s="28"/>
      <c r="G33" s="28" t="s">
        <v>20</v>
      </c>
      <c r="H33" s="28"/>
      <c r="I33" s="28"/>
      <c r="J33" s="28"/>
      <c r="K33" s="28"/>
      <c r="M33" s="28"/>
      <c r="O33" s="58">
        <v>1</v>
      </c>
      <c r="Q33" s="32" t="s">
        <v>47</v>
      </c>
      <c r="R33" s="28" t="s">
        <v>23</v>
      </c>
      <c r="S33" s="28"/>
      <c r="T33" s="20">
        <f t="shared" si="0"/>
        <v>1</v>
      </c>
    </row>
    <row r="34" ht="40.35" customHeight="1" spans="1:20">
      <c r="A34" s="19" t="s">
        <v>78</v>
      </c>
      <c r="B34" s="28"/>
      <c r="C34" s="28"/>
      <c r="D34" s="28"/>
      <c r="E34" s="28"/>
      <c r="F34" s="28"/>
      <c r="G34" s="28"/>
      <c r="H34" s="28" t="s">
        <v>20</v>
      </c>
      <c r="I34" s="28"/>
      <c r="J34" s="28"/>
      <c r="K34" s="28" t="s">
        <v>21</v>
      </c>
      <c r="M34" s="28"/>
      <c r="O34" s="58">
        <v>2</v>
      </c>
      <c r="Q34" s="32" t="s">
        <v>47</v>
      </c>
      <c r="R34" s="28" t="s">
        <v>23</v>
      </c>
      <c r="S34" s="28" t="s">
        <v>41</v>
      </c>
      <c r="T34" s="20">
        <f t="shared" si="0"/>
        <v>2</v>
      </c>
    </row>
    <row r="35" ht="40.35" customHeight="1" spans="1:20">
      <c r="A35" s="19" t="s">
        <v>79</v>
      </c>
      <c r="B35" s="28"/>
      <c r="C35" s="28"/>
      <c r="D35" s="28"/>
      <c r="E35" s="28" t="s">
        <v>20</v>
      </c>
      <c r="F35" s="28"/>
      <c r="G35" s="28"/>
      <c r="H35" s="28"/>
      <c r="I35" s="28" t="s">
        <v>21</v>
      </c>
      <c r="J35" s="28"/>
      <c r="K35" s="28"/>
      <c r="M35" s="28"/>
      <c r="O35" s="58">
        <v>2</v>
      </c>
      <c r="Q35" s="28" t="s">
        <v>25</v>
      </c>
      <c r="R35" s="28" t="s">
        <v>23</v>
      </c>
      <c r="S35" s="28"/>
      <c r="T35" s="20">
        <f t="shared" si="0"/>
        <v>2</v>
      </c>
    </row>
    <row r="36" ht="40.35" customHeight="1" spans="1:20">
      <c r="A36" s="19" t="s">
        <v>80</v>
      </c>
      <c r="B36" s="28"/>
      <c r="C36" s="28"/>
      <c r="D36" s="28" t="s">
        <v>33</v>
      </c>
      <c r="E36" s="28"/>
      <c r="F36" s="28"/>
      <c r="G36" s="28"/>
      <c r="H36" s="28" t="s">
        <v>27</v>
      </c>
      <c r="I36" s="28"/>
      <c r="J36" s="60"/>
      <c r="K36" s="60"/>
      <c r="M36" s="60"/>
      <c r="O36" s="58">
        <v>3</v>
      </c>
      <c r="Q36" s="28" t="s">
        <v>28</v>
      </c>
      <c r="R36" s="28"/>
      <c r="S36" s="28"/>
      <c r="T36" s="20">
        <f t="shared" si="0"/>
        <v>3</v>
      </c>
    </row>
    <row r="37" ht="40.35" customHeight="1" spans="1:20">
      <c r="A37" s="19" t="s">
        <v>81</v>
      </c>
      <c r="B37" s="28" t="s">
        <v>20</v>
      </c>
      <c r="C37" s="28"/>
      <c r="D37" s="28"/>
      <c r="E37" s="28"/>
      <c r="F37" s="28" t="s">
        <v>21</v>
      </c>
      <c r="G37" s="28"/>
      <c r="H37" s="28"/>
      <c r="I37" s="28"/>
      <c r="J37" s="28"/>
      <c r="K37" s="28"/>
      <c r="M37" s="28"/>
      <c r="O37" s="58">
        <v>2</v>
      </c>
      <c r="Q37" s="32" t="s">
        <v>47</v>
      </c>
      <c r="R37" s="28" t="s">
        <v>82</v>
      </c>
      <c r="S37" s="28"/>
      <c r="T37" s="20">
        <f t="shared" si="0"/>
        <v>2</v>
      </c>
    </row>
    <row r="38" ht="40.35" customHeight="1" spans="1:20">
      <c r="A38" s="19" t="s">
        <v>83</v>
      </c>
      <c r="B38" s="28" t="s">
        <v>20</v>
      </c>
      <c r="C38" s="28" t="s">
        <v>21</v>
      </c>
      <c r="D38" s="28"/>
      <c r="E38" s="28" t="s">
        <v>27</v>
      </c>
      <c r="F38" s="28"/>
      <c r="G38" s="28"/>
      <c r="H38" s="28" t="s">
        <v>38</v>
      </c>
      <c r="I38" s="28"/>
      <c r="J38" s="28"/>
      <c r="K38" s="28"/>
      <c r="M38" s="28"/>
      <c r="O38" s="58">
        <v>4</v>
      </c>
      <c r="Q38" s="28" t="s">
        <v>30</v>
      </c>
      <c r="R38" s="28" t="s">
        <v>23</v>
      </c>
      <c r="S38" s="28"/>
      <c r="T38" s="20">
        <f t="shared" si="0"/>
        <v>4</v>
      </c>
    </row>
    <row r="39" ht="40.35" customHeight="1" spans="1:20">
      <c r="A39" s="19" t="s">
        <v>84</v>
      </c>
      <c r="B39" s="28"/>
      <c r="C39" s="28"/>
      <c r="D39" s="28" t="s">
        <v>20</v>
      </c>
      <c r="E39" s="28"/>
      <c r="F39" s="28" t="s">
        <v>21</v>
      </c>
      <c r="G39" s="28"/>
      <c r="H39" s="28"/>
      <c r="I39" s="28" t="s">
        <v>27</v>
      </c>
      <c r="J39" s="28"/>
      <c r="K39" s="28"/>
      <c r="M39" s="28"/>
      <c r="O39" s="58">
        <v>3</v>
      </c>
      <c r="Q39" s="28" t="s">
        <v>85</v>
      </c>
      <c r="R39" s="28" t="s">
        <v>23</v>
      </c>
      <c r="S39" s="28"/>
      <c r="T39" s="20">
        <f t="shared" si="0"/>
        <v>3</v>
      </c>
    </row>
    <row r="40" ht="40.35" customHeight="1" spans="1:20">
      <c r="A40" s="19" t="s">
        <v>86</v>
      </c>
      <c r="B40" s="28"/>
      <c r="C40" s="28"/>
      <c r="D40" s="28"/>
      <c r="E40" s="28"/>
      <c r="F40" s="28"/>
      <c r="G40" s="28"/>
      <c r="H40" s="28"/>
      <c r="I40" s="28" t="s">
        <v>20</v>
      </c>
      <c r="J40" s="28" t="s">
        <v>21</v>
      </c>
      <c r="K40" s="32"/>
      <c r="M40" s="28"/>
      <c r="O40" s="58">
        <v>2</v>
      </c>
      <c r="Q40" s="28" t="s">
        <v>25</v>
      </c>
      <c r="R40" s="28"/>
      <c r="S40" s="28"/>
      <c r="T40" s="20">
        <f t="shared" si="0"/>
        <v>2</v>
      </c>
    </row>
    <row r="41" ht="40.35" customHeight="1" spans="1:19">
      <c r="A41" s="19" t="s">
        <v>87</v>
      </c>
      <c r="B41" s="28"/>
      <c r="C41" s="28"/>
      <c r="D41" s="28"/>
      <c r="E41" s="28"/>
      <c r="F41" s="28"/>
      <c r="G41" s="28"/>
      <c r="H41" s="28"/>
      <c r="I41" s="28"/>
      <c r="J41" s="28" t="s">
        <v>20</v>
      </c>
      <c r="K41" s="31"/>
      <c r="M41" s="28"/>
      <c r="O41" s="58">
        <v>1</v>
      </c>
      <c r="Q41" s="28" t="s">
        <v>30</v>
      </c>
      <c r="R41" s="32" t="s">
        <v>23</v>
      </c>
      <c r="S41" s="28"/>
    </row>
    <row r="42" ht="40.35" customHeight="1" spans="1:20">
      <c r="A42" s="19" t="s">
        <v>88</v>
      </c>
      <c r="B42" s="32"/>
      <c r="C42" s="32"/>
      <c r="D42" s="32" t="s">
        <v>20</v>
      </c>
      <c r="E42" s="32"/>
      <c r="F42" s="32"/>
      <c r="G42" s="32"/>
      <c r="H42" s="32" t="s">
        <v>21</v>
      </c>
      <c r="I42" s="32"/>
      <c r="J42" s="32"/>
      <c r="K42" s="32" t="s">
        <v>27</v>
      </c>
      <c r="L42" s="33"/>
      <c r="M42" s="32"/>
      <c r="N42" s="33"/>
      <c r="O42" s="48">
        <v>3</v>
      </c>
      <c r="P42" s="33"/>
      <c r="Q42" s="32" t="s">
        <v>88</v>
      </c>
      <c r="R42" s="32" t="s">
        <v>23</v>
      </c>
      <c r="S42" s="52" t="s">
        <v>41</v>
      </c>
      <c r="T42" s="20">
        <f>O42</f>
        <v>3</v>
      </c>
    </row>
    <row r="43" ht="40.35" customHeight="1" spans="1:20">
      <c r="A43" s="19" t="s">
        <v>89</v>
      </c>
      <c r="B43" s="28"/>
      <c r="C43" s="28"/>
      <c r="D43" s="28"/>
      <c r="E43" s="28"/>
      <c r="F43" s="28" t="s">
        <v>20</v>
      </c>
      <c r="G43" s="28"/>
      <c r="H43" s="28" t="s">
        <v>21</v>
      </c>
      <c r="I43" s="28"/>
      <c r="J43" s="28"/>
      <c r="K43" s="28" t="s">
        <v>27</v>
      </c>
      <c r="M43" s="28"/>
      <c r="O43" s="58">
        <v>3</v>
      </c>
      <c r="Q43" s="28" t="s">
        <v>44</v>
      </c>
      <c r="R43" s="28" t="s">
        <v>23</v>
      </c>
      <c r="S43" s="28"/>
      <c r="T43" s="20">
        <f>O43</f>
        <v>3</v>
      </c>
    </row>
    <row r="44" ht="40.35" customHeight="1" spans="1:20">
      <c r="A44" s="19" t="s">
        <v>90</v>
      </c>
      <c r="B44" s="28"/>
      <c r="C44" s="28"/>
      <c r="D44" s="28"/>
      <c r="E44" s="28"/>
      <c r="F44" s="28"/>
      <c r="G44" s="28"/>
      <c r="H44" s="28" t="s">
        <v>20</v>
      </c>
      <c r="I44" s="28"/>
      <c r="J44" s="28"/>
      <c r="K44" s="28"/>
      <c r="M44" s="28"/>
      <c r="O44" s="58">
        <v>1</v>
      </c>
      <c r="Q44" s="28" t="s">
        <v>47</v>
      </c>
      <c r="R44" s="28" t="s">
        <v>23</v>
      </c>
      <c r="S44" s="28"/>
      <c r="T44" s="20">
        <f>O44</f>
        <v>1</v>
      </c>
    </row>
    <row r="45" ht="40.35" customHeight="1" spans="1:21">
      <c r="A45" s="56" t="s">
        <v>91</v>
      </c>
      <c r="B45" s="57" t="s">
        <v>20</v>
      </c>
      <c r="C45" s="57"/>
      <c r="D45" s="57"/>
      <c r="E45" s="57"/>
      <c r="F45" s="57"/>
      <c r="G45" s="57" t="s">
        <v>21</v>
      </c>
      <c r="H45" s="57"/>
      <c r="I45" s="57"/>
      <c r="J45" s="57"/>
      <c r="K45" s="57"/>
      <c r="L45" s="59"/>
      <c r="M45" s="57"/>
      <c r="N45" s="59"/>
      <c r="O45" s="58">
        <v>2</v>
      </c>
      <c r="P45" s="59"/>
      <c r="Q45" s="28" t="s">
        <v>44</v>
      </c>
      <c r="R45" s="57" t="s">
        <v>23</v>
      </c>
      <c r="S45" s="28" t="s">
        <v>23</v>
      </c>
      <c r="T45" s="20">
        <f>O45</f>
        <v>2</v>
      </c>
      <c r="U45" s="17"/>
    </row>
    <row r="46" ht="40.35" customHeight="1" spans="1:20">
      <c r="A46" s="19" t="s">
        <v>92</v>
      </c>
      <c r="B46" s="28"/>
      <c r="C46" s="28"/>
      <c r="D46" s="28" t="s">
        <v>20</v>
      </c>
      <c r="E46" s="28"/>
      <c r="F46" s="28"/>
      <c r="G46" s="28"/>
      <c r="H46" s="28" t="s">
        <v>21</v>
      </c>
      <c r="I46" s="28"/>
      <c r="J46" s="28"/>
      <c r="K46" s="28" t="s">
        <v>27</v>
      </c>
      <c r="M46" s="28"/>
      <c r="O46" s="58">
        <v>3</v>
      </c>
      <c r="Q46" s="28" t="s">
        <v>51</v>
      </c>
      <c r="R46" s="28" t="s">
        <v>23</v>
      </c>
      <c r="S46" s="28"/>
      <c r="T46" s="20">
        <f>O46</f>
        <v>3</v>
      </c>
    </row>
    <row r="47" customHeight="1" spans="1:15">
      <c r="A47" s="34" t="s">
        <v>93</v>
      </c>
      <c r="B47" s="31">
        <f>COUNTA(B4:B46)+2</f>
        <v>10</v>
      </c>
      <c r="C47" s="31">
        <f>COUNTA(C4:C46)</f>
        <v>10</v>
      </c>
      <c r="D47" s="31">
        <f>COUNTA(D4:D46)+1</f>
        <v>10</v>
      </c>
      <c r="E47" s="31">
        <f>COUNTA(E4:E46)+1</f>
        <v>10</v>
      </c>
      <c r="F47" s="31">
        <f t="shared" ref="F47:K47" si="1">COUNTA(F4:F46)</f>
        <v>10</v>
      </c>
      <c r="G47" s="31">
        <f t="shared" si="1"/>
        <v>10</v>
      </c>
      <c r="H47" s="31">
        <f t="shared" si="1"/>
        <v>10</v>
      </c>
      <c r="I47" s="31">
        <f t="shared" si="1"/>
        <v>10</v>
      </c>
      <c r="J47" s="31">
        <f t="shared" si="1"/>
        <v>10</v>
      </c>
      <c r="K47" s="31">
        <f>COUNTA(K4:K46)+1</f>
        <v>12</v>
      </c>
      <c r="M47" s="31">
        <f>COUNTA(M4:M46)</f>
        <v>0</v>
      </c>
      <c r="O47" s="31">
        <f>SUM(O4:O46)</f>
        <v>102</v>
      </c>
    </row>
    <row r="48" customHeight="1" spans="11:17">
      <c r="K48" s="20">
        <f>SUM(B47:K47)</f>
        <v>102</v>
      </c>
      <c r="Q48" s="20"/>
    </row>
  </sheetData>
  <autoFilter ref="A3:S48">
    <extLst/>
  </autoFilter>
  <sortState ref="A4:U46">
    <sortCondition ref="A4:A46"/>
  </sortState>
  <mergeCells count="2">
    <mergeCell ref="R1:S1"/>
    <mergeCell ref="B2:K2"/>
  </mergeCells>
  <pageMargins left="0.748031496062992" right="0.748031496062992" top="0.984251968503937" bottom="0.984251968503937" header="0.511811023622047" footer="0.511811023622047"/>
  <pageSetup paperSize="9" scale="42" fitToHeight="3" orientation="portrait"/>
  <headerFooter alignWithMargins="0">
    <oddHeader>&amp;C&amp;22Lawn Bowls Association of Hong Kong, China Premier League 2024
Men's entries</oddHeader>
    <oddFooter>&amp;L&amp;F,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AMK50"/>
  <sheetViews>
    <sheetView zoomScale="90" zoomScaleNormal="90" zoomScaleSheetLayoutView="115" workbookViewId="0">
      <selection activeCell="A1" sqref="A1"/>
    </sheetView>
  </sheetViews>
  <sheetFormatPr defaultColWidth="9.1047619047619" defaultRowHeight="21" customHeight="1"/>
  <cols>
    <col min="1" max="1" width="13.1047619047619" style="19" customWidth="1"/>
    <col min="2" max="7" width="7.88571428571429" style="20" customWidth="1"/>
    <col min="8" max="8" width="2.88571428571429" style="20" customWidth="1"/>
    <col min="9" max="9" width="13.1047619047619" style="19" customWidth="1"/>
    <col min="10" max="10" width="2.88571428571429" style="20" customWidth="1"/>
    <col min="11" max="11" width="17.1047619047619" style="19" customWidth="1"/>
    <col min="12" max="12" width="2.88571428571429" style="20" customWidth="1"/>
    <col min="13" max="13" width="34.1047619047619" style="19" customWidth="1"/>
    <col min="14" max="14" width="19" style="21" customWidth="1"/>
    <col min="15" max="15" width="20.1047619047619" style="21" customWidth="1"/>
    <col min="16" max="19" width="9.1047619047619" style="20" customWidth="1"/>
    <col min="20" max="16384" width="9.1047619047619" style="20"/>
  </cols>
  <sheetData>
    <row r="1" customHeight="1" spans="1:15">
      <c r="A1" s="22" t="s">
        <v>94</v>
      </c>
      <c r="M1" s="39"/>
      <c r="N1" s="40"/>
      <c r="O1" s="40"/>
    </row>
    <row r="2" customHeight="1" spans="1:15">
      <c r="A2" s="20"/>
      <c r="B2" s="23" t="s">
        <v>1</v>
      </c>
      <c r="C2" s="24"/>
      <c r="D2" s="24"/>
      <c r="E2" s="24"/>
      <c r="F2" s="24"/>
      <c r="G2" s="25"/>
      <c r="I2" s="41"/>
      <c r="K2" s="41" t="s">
        <v>2</v>
      </c>
      <c r="M2" s="41"/>
      <c r="N2" s="42" t="s">
        <v>3</v>
      </c>
      <c r="O2" s="42"/>
    </row>
    <row r="3" ht="15" spans="2:15"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7"/>
      <c r="I3" s="43" t="s">
        <v>14</v>
      </c>
      <c r="J3" s="44"/>
      <c r="K3" s="45" t="s">
        <v>15</v>
      </c>
      <c r="L3" s="19"/>
      <c r="M3" s="45" t="s">
        <v>16</v>
      </c>
      <c r="N3" s="46" t="s">
        <v>17</v>
      </c>
      <c r="O3" s="46" t="s">
        <v>18</v>
      </c>
    </row>
    <row r="4" ht="40.35" customHeight="1" spans="1:16">
      <c r="A4" s="19" t="s">
        <v>19</v>
      </c>
      <c r="B4" s="28"/>
      <c r="C4" s="28"/>
      <c r="D4" s="28" t="s">
        <v>20</v>
      </c>
      <c r="E4" s="28"/>
      <c r="F4" s="28" t="s">
        <v>21</v>
      </c>
      <c r="G4" s="28"/>
      <c r="H4" s="27"/>
      <c r="I4" s="28"/>
      <c r="J4" s="47"/>
      <c r="K4" s="48">
        <v>2</v>
      </c>
      <c r="L4" s="19"/>
      <c r="M4" s="28" t="s">
        <v>22</v>
      </c>
      <c r="N4" s="28" t="s">
        <v>23</v>
      </c>
      <c r="O4" s="28"/>
      <c r="P4" s="20">
        <f>K4</f>
        <v>2</v>
      </c>
    </row>
    <row r="5" ht="40.35" customHeight="1" spans="1:16">
      <c r="A5" s="19" t="s">
        <v>24</v>
      </c>
      <c r="B5" s="28"/>
      <c r="C5" s="28"/>
      <c r="D5" s="28"/>
      <c r="E5" s="28"/>
      <c r="F5" s="28" t="s">
        <v>20</v>
      </c>
      <c r="G5" s="28"/>
      <c r="I5" s="28"/>
      <c r="K5" s="48">
        <v>1</v>
      </c>
      <c r="M5" s="28" t="s">
        <v>25</v>
      </c>
      <c r="N5" s="28" t="s">
        <v>23</v>
      </c>
      <c r="O5" s="28"/>
      <c r="P5" s="20">
        <f t="shared" ref="P5:P46" si="0">K5</f>
        <v>1</v>
      </c>
    </row>
    <row r="6" ht="40.35" customHeight="1" spans="1:16">
      <c r="A6" s="19" t="s">
        <v>26</v>
      </c>
      <c r="B6" s="28"/>
      <c r="C6" s="28"/>
      <c r="D6" s="28"/>
      <c r="E6" s="28" t="s">
        <v>20</v>
      </c>
      <c r="F6" s="28"/>
      <c r="G6" s="28"/>
      <c r="I6" s="28"/>
      <c r="K6" s="48">
        <v>1</v>
      </c>
      <c r="M6" s="28" t="s">
        <v>28</v>
      </c>
      <c r="N6" s="28" t="s">
        <v>23</v>
      </c>
      <c r="O6" s="28"/>
      <c r="P6" s="20">
        <f t="shared" si="0"/>
        <v>1</v>
      </c>
    </row>
    <row r="7" ht="40.35" customHeight="1" spans="1:16">
      <c r="A7" s="19" t="s">
        <v>29</v>
      </c>
      <c r="B7" s="28"/>
      <c r="C7" s="28"/>
      <c r="D7" s="28"/>
      <c r="E7" s="28"/>
      <c r="F7" s="28"/>
      <c r="G7" s="28"/>
      <c r="I7" s="28"/>
      <c r="K7" s="48">
        <v>0</v>
      </c>
      <c r="M7" s="28" t="s">
        <v>30</v>
      </c>
      <c r="N7" s="28"/>
      <c r="O7" s="28"/>
      <c r="P7" s="20">
        <f t="shared" si="0"/>
        <v>0</v>
      </c>
    </row>
    <row r="8" ht="40.35" customHeight="1" spans="1:16">
      <c r="A8" s="19" t="s">
        <v>32</v>
      </c>
      <c r="B8" s="28" t="s">
        <v>20</v>
      </c>
      <c r="C8" s="28"/>
      <c r="D8" s="28"/>
      <c r="E8" s="28" t="s">
        <v>21</v>
      </c>
      <c r="F8" s="28" t="s">
        <v>27</v>
      </c>
      <c r="G8" s="28"/>
      <c r="I8" s="28"/>
      <c r="K8" s="48">
        <v>3</v>
      </c>
      <c r="M8" s="49" t="s">
        <v>95</v>
      </c>
      <c r="N8" s="28" t="s">
        <v>23</v>
      </c>
      <c r="O8" s="28"/>
      <c r="P8" s="20">
        <f t="shared" si="0"/>
        <v>3</v>
      </c>
    </row>
    <row r="9" ht="40.35" customHeight="1" spans="1:16">
      <c r="A9" s="19" t="s">
        <v>37</v>
      </c>
      <c r="B9" s="28"/>
      <c r="C9" s="28" t="s">
        <v>20</v>
      </c>
      <c r="D9" s="28" t="s">
        <v>21</v>
      </c>
      <c r="E9" s="28"/>
      <c r="F9" s="29" t="s">
        <v>27</v>
      </c>
      <c r="G9" s="28"/>
      <c r="I9" s="28"/>
      <c r="K9" s="48">
        <v>3</v>
      </c>
      <c r="M9" s="49" t="s">
        <v>96</v>
      </c>
      <c r="N9" s="28" t="s">
        <v>23</v>
      </c>
      <c r="O9" s="28"/>
      <c r="P9" s="20">
        <f t="shared" si="0"/>
        <v>3</v>
      </c>
    </row>
    <row r="10" ht="40.35" customHeight="1" spans="1:16">
      <c r="A10" s="19" t="s">
        <v>42</v>
      </c>
      <c r="B10" s="28"/>
      <c r="C10" s="28"/>
      <c r="D10" s="28"/>
      <c r="E10" s="28"/>
      <c r="F10" s="28"/>
      <c r="G10" s="28" t="s">
        <v>20</v>
      </c>
      <c r="I10" s="28"/>
      <c r="K10" s="48">
        <v>1</v>
      </c>
      <c r="M10" s="28" t="s">
        <v>28</v>
      </c>
      <c r="N10" s="28" t="s">
        <v>23</v>
      </c>
      <c r="O10" s="28" t="s">
        <v>41</v>
      </c>
      <c r="P10" s="20">
        <f t="shared" si="0"/>
        <v>1</v>
      </c>
    </row>
    <row r="11" ht="40.35" customHeight="1" spans="1:16">
      <c r="A11" s="19" t="s">
        <v>43</v>
      </c>
      <c r="B11" s="28"/>
      <c r="C11" s="28" t="s">
        <v>20</v>
      </c>
      <c r="D11" s="28"/>
      <c r="E11" s="29" t="s">
        <v>21</v>
      </c>
      <c r="F11" s="28"/>
      <c r="G11" s="28"/>
      <c r="I11" s="28"/>
      <c r="K11" s="48">
        <v>2</v>
      </c>
      <c r="M11" s="28" t="s">
        <v>44</v>
      </c>
      <c r="N11" s="28" t="s">
        <v>23</v>
      </c>
      <c r="O11" s="28"/>
      <c r="P11" s="20">
        <f t="shared" si="0"/>
        <v>2</v>
      </c>
    </row>
    <row r="12" ht="40.35" customHeight="1" spans="1:16">
      <c r="A12" s="19" t="s">
        <v>45</v>
      </c>
      <c r="B12" s="28"/>
      <c r="C12" s="28"/>
      <c r="D12" s="28"/>
      <c r="E12" s="28"/>
      <c r="F12" s="28"/>
      <c r="G12" s="28" t="s">
        <v>20</v>
      </c>
      <c r="I12" s="28"/>
      <c r="K12" s="48">
        <v>1</v>
      </c>
      <c r="M12" s="28" t="s">
        <v>45</v>
      </c>
      <c r="N12" s="28" t="s">
        <v>23</v>
      </c>
      <c r="O12" s="28"/>
      <c r="P12" s="20">
        <f t="shared" si="0"/>
        <v>1</v>
      </c>
    </row>
    <row r="13" ht="40.35" customHeight="1" spans="1:16">
      <c r="A13" s="19" t="s">
        <v>46</v>
      </c>
      <c r="B13" s="28"/>
      <c r="C13" s="28"/>
      <c r="D13" s="28"/>
      <c r="E13" s="28"/>
      <c r="F13" s="28" t="s">
        <v>20</v>
      </c>
      <c r="G13" s="28"/>
      <c r="I13" s="28"/>
      <c r="K13" s="48">
        <v>1</v>
      </c>
      <c r="M13" s="32" t="s">
        <v>47</v>
      </c>
      <c r="N13" s="28" t="s">
        <v>23</v>
      </c>
      <c r="O13" s="28"/>
      <c r="P13" s="20">
        <f t="shared" si="0"/>
        <v>1</v>
      </c>
    </row>
    <row r="14" ht="40.35" customHeight="1" spans="1:16">
      <c r="A14" s="19" t="s">
        <v>48</v>
      </c>
      <c r="B14" s="28"/>
      <c r="C14" s="28"/>
      <c r="D14" s="28"/>
      <c r="E14" s="28"/>
      <c r="F14" s="28"/>
      <c r="G14" s="28" t="s">
        <v>33</v>
      </c>
      <c r="I14" s="28"/>
      <c r="K14" s="48">
        <v>2</v>
      </c>
      <c r="M14" s="28" t="s">
        <v>25</v>
      </c>
      <c r="N14" s="28" t="s">
        <v>23</v>
      </c>
      <c r="O14" s="28"/>
      <c r="P14" s="20">
        <f t="shared" si="0"/>
        <v>2</v>
      </c>
    </row>
    <row r="15" ht="40.35" customHeight="1" spans="1:16">
      <c r="A15" s="19" t="s">
        <v>49</v>
      </c>
      <c r="B15" s="28"/>
      <c r="C15" s="28"/>
      <c r="D15" s="28"/>
      <c r="E15" s="28" t="s">
        <v>20</v>
      </c>
      <c r="F15" s="28"/>
      <c r="G15" s="28"/>
      <c r="I15" s="28"/>
      <c r="K15" s="48">
        <v>1</v>
      </c>
      <c r="M15" s="28" t="s">
        <v>49</v>
      </c>
      <c r="N15" s="28" t="s">
        <v>23</v>
      </c>
      <c r="O15" s="28"/>
      <c r="P15" s="20">
        <f t="shared" si="0"/>
        <v>1</v>
      </c>
    </row>
    <row r="16" ht="40.35" customHeight="1" spans="1:16">
      <c r="A16" s="19" t="s">
        <v>50</v>
      </c>
      <c r="B16" s="28"/>
      <c r="C16" s="28"/>
      <c r="D16" s="28"/>
      <c r="E16" s="28"/>
      <c r="F16" s="28" t="s">
        <v>20</v>
      </c>
      <c r="G16" s="28"/>
      <c r="I16" s="28"/>
      <c r="K16" s="48">
        <v>1</v>
      </c>
      <c r="M16" s="28" t="s">
        <v>51</v>
      </c>
      <c r="N16" s="28" t="s">
        <v>23</v>
      </c>
      <c r="O16" s="28"/>
      <c r="P16" s="20">
        <f t="shared" si="0"/>
        <v>1</v>
      </c>
    </row>
    <row r="17" ht="40.35" customHeight="1" spans="1:16">
      <c r="A17" s="19" t="s">
        <v>52</v>
      </c>
      <c r="B17" s="28"/>
      <c r="C17" s="28"/>
      <c r="D17" s="28"/>
      <c r="E17" s="28" t="s">
        <v>20</v>
      </c>
      <c r="F17" s="28"/>
      <c r="G17" s="28"/>
      <c r="I17" s="28"/>
      <c r="K17" s="48">
        <v>1</v>
      </c>
      <c r="M17" s="28" t="s">
        <v>44</v>
      </c>
      <c r="N17" s="28" t="s">
        <v>23</v>
      </c>
      <c r="O17" s="28"/>
      <c r="P17" s="20">
        <f t="shared" si="0"/>
        <v>1</v>
      </c>
    </row>
    <row r="18" ht="40.35" customHeight="1" spans="1:16">
      <c r="A18" s="19" t="s">
        <v>53</v>
      </c>
      <c r="B18" s="28"/>
      <c r="C18" s="28" t="s">
        <v>20</v>
      </c>
      <c r="D18" s="28"/>
      <c r="E18" s="28" t="s">
        <v>21</v>
      </c>
      <c r="F18" s="28"/>
      <c r="G18" s="28"/>
      <c r="I18" s="28"/>
      <c r="K18" s="48">
        <v>2</v>
      </c>
      <c r="M18" s="28" t="s">
        <v>22</v>
      </c>
      <c r="N18" s="28" t="s">
        <v>23</v>
      </c>
      <c r="O18" s="28"/>
      <c r="P18" s="20">
        <f t="shared" si="0"/>
        <v>2</v>
      </c>
    </row>
    <row r="19" ht="40.35" customHeight="1" spans="1:16">
      <c r="A19" s="19" t="s">
        <v>54</v>
      </c>
      <c r="B19" s="28"/>
      <c r="C19" s="28"/>
      <c r="D19" s="28"/>
      <c r="E19" s="28" t="s">
        <v>20</v>
      </c>
      <c r="F19" s="28"/>
      <c r="G19" s="28"/>
      <c r="I19" s="28"/>
      <c r="K19" s="48">
        <v>1</v>
      </c>
      <c r="M19" s="28" t="s">
        <v>28</v>
      </c>
      <c r="N19" s="28" t="s">
        <v>23</v>
      </c>
      <c r="O19" s="28"/>
      <c r="P19" s="20">
        <f t="shared" si="0"/>
        <v>1</v>
      </c>
    </row>
    <row r="20" ht="40.35" customHeight="1" spans="1:16">
      <c r="A20" s="19" t="s">
        <v>55</v>
      </c>
      <c r="B20" s="28"/>
      <c r="C20" s="28"/>
      <c r="D20" s="28" t="s">
        <v>20</v>
      </c>
      <c r="E20" s="28"/>
      <c r="F20" s="28"/>
      <c r="G20" s="28"/>
      <c r="I20" s="28"/>
      <c r="K20" s="48">
        <v>1</v>
      </c>
      <c r="M20" s="28" t="s">
        <v>55</v>
      </c>
      <c r="N20" s="28" t="s">
        <v>23</v>
      </c>
      <c r="O20" s="28" t="s">
        <v>41</v>
      </c>
      <c r="P20" s="20">
        <f t="shared" si="0"/>
        <v>1</v>
      </c>
    </row>
    <row r="21" ht="40.35" customHeight="1" spans="1:16">
      <c r="A21" s="19" t="s">
        <v>56</v>
      </c>
      <c r="B21" s="28"/>
      <c r="C21" s="28"/>
      <c r="D21" s="28"/>
      <c r="E21" s="28"/>
      <c r="F21" s="28"/>
      <c r="G21" s="28"/>
      <c r="I21" s="28"/>
      <c r="K21" s="48">
        <v>0</v>
      </c>
      <c r="M21" s="28"/>
      <c r="N21" s="28"/>
      <c r="O21" s="28"/>
      <c r="P21" s="20">
        <f t="shared" si="0"/>
        <v>0</v>
      </c>
    </row>
    <row r="22" ht="40.35" customHeight="1" spans="1:16">
      <c r="A22" s="19" t="s">
        <v>58</v>
      </c>
      <c r="B22" s="28" t="s">
        <v>33</v>
      </c>
      <c r="C22" s="28"/>
      <c r="D22" s="28" t="s">
        <v>27</v>
      </c>
      <c r="E22" s="28"/>
      <c r="F22" s="28"/>
      <c r="G22" s="28" t="s">
        <v>38</v>
      </c>
      <c r="I22" s="28"/>
      <c r="K22" s="48">
        <v>4</v>
      </c>
      <c r="M22" s="49" t="s">
        <v>97</v>
      </c>
      <c r="N22" s="28" t="s">
        <v>23</v>
      </c>
      <c r="O22" s="28"/>
      <c r="P22" s="20">
        <f t="shared" si="0"/>
        <v>4</v>
      </c>
    </row>
    <row r="23" ht="40.35" customHeight="1" spans="1:16">
      <c r="A23" s="19" t="s">
        <v>62</v>
      </c>
      <c r="B23" s="28"/>
      <c r="C23" s="28"/>
      <c r="D23" s="28"/>
      <c r="E23" s="28"/>
      <c r="F23" s="28"/>
      <c r="G23" s="28"/>
      <c r="I23" s="28"/>
      <c r="K23" s="48">
        <v>0</v>
      </c>
      <c r="M23" s="28"/>
      <c r="N23" s="28"/>
      <c r="O23" s="28"/>
      <c r="P23" s="20">
        <f t="shared" si="0"/>
        <v>0</v>
      </c>
    </row>
    <row r="24" ht="40.35" customHeight="1" spans="1:16">
      <c r="A24" s="19" t="s">
        <v>63</v>
      </c>
      <c r="B24" s="28"/>
      <c r="C24" s="28" t="s">
        <v>20</v>
      </c>
      <c r="D24" s="28"/>
      <c r="E24" s="29" t="s">
        <v>21</v>
      </c>
      <c r="F24" s="28"/>
      <c r="G24" s="28" t="s">
        <v>27</v>
      </c>
      <c r="I24" s="28"/>
      <c r="K24" s="48">
        <v>3</v>
      </c>
      <c r="M24" s="49" t="s">
        <v>98</v>
      </c>
      <c r="N24" s="28" t="s">
        <v>23</v>
      </c>
      <c r="O24" s="28"/>
      <c r="P24" s="20">
        <f t="shared" si="0"/>
        <v>3</v>
      </c>
    </row>
    <row r="25" ht="40.35" customHeight="1" spans="1:16">
      <c r="A25" s="19" t="s">
        <v>65</v>
      </c>
      <c r="B25" s="28"/>
      <c r="C25" s="28"/>
      <c r="D25" s="28"/>
      <c r="E25" s="28"/>
      <c r="F25" s="28"/>
      <c r="G25" s="28"/>
      <c r="I25" s="28"/>
      <c r="K25" s="48">
        <v>0</v>
      </c>
      <c r="M25" s="28"/>
      <c r="N25" s="28"/>
      <c r="O25" s="28"/>
      <c r="P25" s="20">
        <f t="shared" si="0"/>
        <v>0</v>
      </c>
    </row>
    <row r="26" s="17" customFormat="1" ht="40.35" customHeight="1" spans="1:1025">
      <c r="A26" s="19" t="s">
        <v>66</v>
      </c>
      <c r="B26" s="28" t="s">
        <v>20</v>
      </c>
      <c r="C26" s="28"/>
      <c r="D26" s="28" t="s">
        <v>21</v>
      </c>
      <c r="E26" s="28"/>
      <c r="F26" s="28" t="s">
        <v>27</v>
      </c>
      <c r="G26" s="28"/>
      <c r="I26" s="28"/>
      <c r="J26" s="20"/>
      <c r="K26" s="48">
        <v>3</v>
      </c>
      <c r="M26" s="28" t="s">
        <v>25</v>
      </c>
      <c r="N26" s="50" t="s">
        <v>23</v>
      </c>
      <c r="O26" s="51"/>
      <c r="P26" s="20">
        <f t="shared" si="0"/>
        <v>3</v>
      </c>
      <c r="AMK26" s="20"/>
    </row>
    <row r="27" ht="40.35" customHeight="1" spans="1:16">
      <c r="A27" s="19" t="s">
        <v>67</v>
      </c>
      <c r="B27" s="28"/>
      <c r="C27" s="28"/>
      <c r="D27" s="28" t="s">
        <v>20</v>
      </c>
      <c r="E27" s="28" t="s">
        <v>21</v>
      </c>
      <c r="F27" s="28"/>
      <c r="G27" s="28"/>
      <c r="I27" s="28"/>
      <c r="K27" s="48">
        <v>2</v>
      </c>
      <c r="M27" s="28" t="s">
        <v>67</v>
      </c>
      <c r="N27" s="50" t="s">
        <v>23</v>
      </c>
      <c r="O27" s="51" t="s">
        <v>23</v>
      </c>
      <c r="P27" s="20">
        <f t="shared" si="0"/>
        <v>2</v>
      </c>
    </row>
    <row r="28" ht="40.35" customHeight="1" spans="1:16">
      <c r="A28" s="19" t="s">
        <v>69</v>
      </c>
      <c r="B28" s="28"/>
      <c r="C28" s="28" t="s">
        <v>20</v>
      </c>
      <c r="D28" s="28"/>
      <c r="E28" s="28" t="s">
        <v>21</v>
      </c>
      <c r="F28" s="28"/>
      <c r="G28" s="28" t="s">
        <v>27</v>
      </c>
      <c r="I28" s="28"/>
      <c r="K28" s="48">
        <v>3</v>
      </c>
      <c r="M28" s="28" t="s">
        <v>69</v>
      </c>
      <c r="N28" s="28" t="s">
        <v>23</v>
      </c>
      <c r="O28" s="28"/>
      <c r="P28" s="20">
        <f t="shared" si="0"/>
        <v>3</v>
      </c>
    </row>
    <row r="29" ht="40.35" customHeight="1" spans="1:16">
      <c r="A29" s="19" t="s">
        <v>71</v>
      </c>
      <c r="B29" s="28" t="s">
        <v>20</v>
      </c>
      <c r="C29" s="28" t="s">
        <v>21</v>
      </c>
      <c r="D29" s="28"/>
      <c r="E29" s="28"/>
      <c r="F29" s="29" t="s">
        <v>27</v>
      </c>
      <c r="G29" s="28"/>
      <c r="I29" s="28"/>
      <c r="K29" s="48">
        <v>3</v>
      </c>
      <c r="M29" s="28" t="s">
        <v>71</v>
      </c>
      <c r="N29" s="28" t="s">
        <v>23</v>
      </c>
      <c r="O29" s="28" t="s">
        <v>41</v>
      </c>
      <c r="P29" s="20">
        <f t="shared" si="0"/>
        <v>3</v>
      </c>
    </row>
    <row r="30" ht="40.35" customHeight="1" spans="1:16">
      <c r="A30" s="19" t="s">
        <v>72</v>
      </c>
      <c r="B30" s="28"/>
      <c r="C30" s="28"/>
      <c r="D30" s="28"/>
      <c r="E30" s="28"/>
      <c r="F30" s="28"/>
      <c r="G30" s="28"/>
      <c r="I30" s="28"/>
      <c r="K30" s="48"/>
      <c r="M30" s="28"/>
      <c r="N30" s="28"/>
      <c r="O30" s="28"/>
      <c r="P30" s="20">
        <f t="shared" si="0"/>
        <v>0</v>
      </c>
    </row>
    <row r="31" ht="40.35" customHeight="1" spans="1:16">
      <c r="A31" s="19" t="s">
        <v>73</v>
      </c>
      <c r="B31" s="28"/>
      <c r="C31" s="28"/>
      <c r="D31" s="28"/>
      <c r="E31" s="28"/>
      <c r="F31" s="28"/>
      <c r="G31" s="28"/>
      <c r="I31" s="28"/>
      <c r="K31" s="48"/>
      <c r="M31" s="28"/>
      <c r="N31" s="28"/>
      <c r="O31" s="28"/>
      <c r="P31" s="20">
        <f t="shared" si="0"/>
        <v>0</v>
      </c>
    </row>
    <row r="32" ht="40.35" customHeight="1" spans="1:16">
      <c r="A32" s="19" t="s">
        <v>74</v>
      </c>
      <c r="B32" s="28"/>
      <c r="C32" s="28"/>
      <c r="D32" s="28"/>
      <c r="E32" s="28"/>
      <c r="F32" s="28"/>
      <c r="G32" s="28"/>
      <c r="I32" s="28"/>
      <c r="K32" s="48">
        <v>0</v>
      </c>
      <c r="M32" s="28" t="s">
        <v>75</v>
      </c>
      <c r="N32" s="28"/>
      <c r="O32" s="28"/>
      <c r="P32" s="20">
        <f t="shared" si="0"/>
        <v>0</v>
      </c>
    </row>
    <row r="33" ht="40.35" customHeight="1" spans="1:16">
      <c r="A33" s="19" t="s">
        <v>77</v>
      </c>
      <c r="B33" s="28"/>
      <c r="C33" s="28"/>
      <c r="D33" s="28"/>
      <c r="E33" s="28"/>
      <c r="F33" s="28"/>
      <c r="G33" s="28"/>
      <c r="I33" s="28"/>
      <c r="K33" s="48">
        <v>0</v>
      </c>
      <c r="M33" s="28"/>
      <c r="N33" s="28"/>
      <c r="O33" s="28"/>
      <c r="P33" s="20">
        <f t="shared" si="0"/>
        <v>0</v>
      </c>
    </row>
    <row r="34" ht="40.35" customHeight="1" spans="1:16">
      <c r="A34" s="19" t="s">
        <v>78</v>
      </c>
      <c r="B34" s="28"/>
      <c r="C34" s="28"/>
      <c r="D34" s="28" t="s">
        <v>20</v>
      </c>
      <c r="E34" s="28"/>
      <c r="F34" s="28"/>
      <c r="G34" s="28" t="s">
        <v>21</v>
      </c>
      <c r="I34" s="28"/>
      <c r="K34" s="48">
        <v>2</v>
      </c>
      <c r="M34" s="32" t="s">
        <v>47</v>
      </c>
      <c r="N34" s="28" t="s">
        <v>23</v>
      </c>
      <c r="O34" s="28"/>
      <c r="P34" s="20">
        <f t="shared" si="0"/>
        <v>2</v>
      </c>
    </row>
    <row r="35" ht="40.35" customHeight="1" spans="1:16">
      <c r="A35" s="19" t="s">
        <v>79</v>
      </c>
      <c r="B35" s="28" t="s">
        <v>20</v>
      </c>
      <c r="C35" s="28"/>
      <c r="D35" s="28" t="s">
        <v>21</v>
      </c>
      <c r="E35" s="28"/>
      <c r="F35" s="30" t="s">
        <v>27</v>
      </c>
      <c r="G35" s="31"/>
      <c r="I35" s="28"/>
      <c r="K35" s="48">
        <v>3</v>
      </c>
      <c r="M35" s="28" t="s">
        <v>25</v>
      </c>
      <c r="N35" s="28" t="s">
        <v>23</v>
      </c>
      <c r="O35" s="28"/>
      <c r="P35" s="20">
        <f t="shared" si="0"/>
        <v>3</v>
      </c>
    </row>
    <row r="36" ht="40.35" customHeight="1" spans="1:16">
      <c r="A36" s="19" t="s">
        <v>80</v>
      </c>
      <c r="B36" s="28" t="s">
        <v>33</v>
      </c>
      <c r="C36" s="28"/>
      <c r="D36" s="28"/>
      <c r="E36" s="28" t="s">
        <v>27</v>
      </c>
      <c r="F36" s="28"/>
      <c r="G36" s="28"/>
      <c r="I36" s="28"/>
      <c r="K36" s="48">
        <v>3</v>
      </c>
      <c r="M36" s="28" t="s">
        <v>28</v>
      </c>
      <c r="N36" s="28"/>
      <c r="O36" s="28"/>
      <c r="P36" s="20">
        <f t="shared" si="0"/>
        <v>3</v>
      </c>
    </row>
    <row r="37" ht="40.35" customHeight="1" spans="1:16">
      <c r="A37" s="19" t="s">
        <v>81</v>
      </c>
      <c r="B37" s="28" t="s">
        <v>20</v>
      </c>
      <c r="C37" s="28"/>
      <c r="D37" s="28" t="s">
        <v>21</v>
      </c>
      <c r="E37" s="28"/>
      <c r="F37" s="28"/>
      <c r="G37" s="28"/>
      <c r="I37" s="28"/>
      <c r="K37" s="48">
        <v>2</v>
      </c>
      <c r="M37" s="32" t="s">
        <v>47</v>
      </c>
      <c r="N37" s="28" t="s">
        <v>82</v>
      </c>
      <c r="O37" s="28"/>
      <c r="P37" s="20">
        <f t="shared" si="0"/>
        <v>2</v>
      </c>
    </row>
    <row r="38" ht="40.35" customHeight="1" spans="1:16">
      <c r="A38" s="19" t="s">
        <v>83</v>
      </c>
      <c r="B38" s="28"/>
      <c r="C38" s="28" t="s">
        <v>20</v>
      </c>
      <c r="D38" s="28"/>
      <c r="E38" s="28"/>
      <c r="F38" s="29" t="s">
        <v>21</v>
      </c>
      <c r="G38" s="28"/>
      <c r="I38" s="28"/>
      <c r="K38" s="48">
        <v>2</v>
      </c>
      <c r="M38" s="28" t="s">
        <v>30</v>
      </c>
      <c r="N38" s="28" t="s">
        <v>23</v>
      </c>
      <c r="O38" s="28"/>
      <c r="P38" s="20">
        <f t="shared" si="0"/>
        <v>2</v>
      </c>
    </row>
    <row r="39" ht="40.35" customHeight="1" spans="1:16">
      <c r="A39" s="19" t="s">
        <v>84</v>
      </c>
      <c r="B39" s="28"/>
      <c r="C39" s="28" t="s">
        <v>20</v>
      </c>
      <c r="D39" s="28"/>
      <c r="E39" s="28"/>
      <c r="F39" s="28"/>
      <c r="G39" s="28"/>
      <c r="I39" s="28"/>
      <c r="K39" s="48">
        <v>1</v>
      </c>
      <c r="M39" s="28" t="s">
        <v>85</v>
      </c>
      <c r="N39" s="28" t="s">
        <v>23</v>
      </c>
      <c r="O39" s="28"/>
      <c r="P39" s="20">
        <f t="shared" si="0"/>
        <v>1</v>
      </c>
    </row>
    <row r="40" ht="40.35" customHeight="1" spans="1:16">
      <c r="A40" s="19" t="s">
        <v>86</v>
      </c>
      <c r="B40" s="28"/>
      <c r="C40" s="28"/>
      <c r="D40" s="28"/>
      <c r="E40" s="28"/>
      <c r="F40" s="28"/>
      <c r="G40" s="28"/>
      <c r="I40" s="28"/>
      <c r="K40" s="48"/>
      <c r="M40" s="28" t="s">
        <v>25</v>
      </c>
      <c r="N40" s="28"/>
      <c r="O40" s="28"/>
      <c r="P40" s="20">
        <f t="shared" si="0"/>
        <v>0</v>
      </c>
    </row>
    <row r="41" ht="40.35" customHeight="1" spans="1:16">
      <c r="A41" s="19" t="s">
        <v>87</v>
      </c>
      <c r="B41" s="28"/>
      <c r="C41" s="28"/>
      <c r="D41" s="28"/>
      <c r="E41" s="28"/>
      <c r="F41" s="31"/>
      <c r="G41" s="31" t="s">
        <v>20</v>
      </c>
      <c r="I41" s="28"/>
      <c r="K41" s="48">
        <v>1</v>
      </c>
      <c r="M41" s="28" t="s">
        <v>30</v>
      </c>
      <c r="N41" s="28" t="s">
        <v>23</v>
      </c>
      <c r="O41" s="28"/>
      <c r="P41" s="20">
        <f t="shared" si="0"/>
        <v>1</v>
      </c>
    </row>
    <row r="42" ht="40.35" customHeight="1" spans="1:16">
      <c r="A42" s="19" t="s">
        <v>88</v>
      </c>
      <c r="B42" s="32"/>
      <c r="C42" s="32" t="s">
        <v>20</v>
      </c>
      <c r="D42" s="32"/>
      <c r="E42" s="32"/>
      <c r="F42" s="32" t="s">
        <v>21</v>
      </c>
      <c r="G42" s="32"/>
      <c r="H42" s="33"/>
      <c r="I42" s="32"/>
      <c r="J42" s="33"/>
      <c r="K42" s="48">
        <v>2</v>
      </c>
      <c r="L42" s="33"/>
      <c r="M42" s="32" t="s">
        <v>88</v>
      </c>
      <c r="N42" s="32" t="s">
        <v>23</v>
      </c>
      <c r="O42" s="52" t="s">
        <v>23</v>
      </c>
      <c r="P42" s="20">
        <f t="shared" si="0"/>
        <v>2</v>
      </c>
    </row>
    <row r="43" ht="40.35" customHeight="1" spans="1:16">
      <c r="A43" s="19" t="s">
        <v>89</v>
      </c>
      <c r="B43" s="28"/>
      <c r="C43" s="28"/>
      <c r="D43" s="28" t="s">
        <v>20</v>
      </c>
      <c r="E43" s="28"/>
      <c r="F43" s="28"/>
      <c r="G43" s="28" t="s">
        <v>21</v>
      </c>
      <c r="I43" s="28"/>
      <c r="K43" s="48">
        <v>2</v>
      </c>
      <c r="M43" s="28" t="s">
        <v>44</v>
      </c>
      <c r="N43" s="28" t="s">
        <v>23</v>
      </c>
      <c r="O43" s="28"/>
      <c r="P43" s="20">
        <f t="shared" si="0"/>
        <v>2</v>
      </c>
    </row>
    <row r="44" ht="40.35" customHeight="1" spans="1:16">
      <c r="A44" s="19" t="s">
        <v>90</v>
      </c>
      <c r="B44" s="28"/>
      <c r="C44" s="28"/>
      <c r="D44" s="28"/>
      <c r="E44" s="28"/>
      <c r="F44" s="28"/>
      <c r="G44" s="28" t="s">
        <v>33</v>
      </c>
      <c r="I44" s="28"/>
      <c r="K44" s="48">
        <v>2</v>
      </c>
      <c r="M44" s="28" t="s">
        <v>47</v>
      </c>
      <c r="N44" s="28" t="s">
        <v>23</v>
      </c>
      <c r="O44" s="28"/>
      <c r="P44" s="20">
        <f t="shared" si="0"/>
        <v>2</v>
      </c>
    </row>
    <row r="45" ht="40.35" customHeight="1" spans="1:16">
      <c r="A45" s="19" t="s">
        <v>91</v>
      </c>
      <c r="B45" s="28" t="s">
        <v>20</v>
      </c>
      <c r="C45" s="28"/>
      <c r="D45" s="28"/>
      <c r="E45" s="28"/>
      <c r="F45" s="28"/>
      <c r="G45" s="28"/>
      <c r="I45" s="28"/>
      <c r="K45" s="48">
        <v>1</v>
      </c>
      <c r="M45" s="28" t="s">
        <v>44</v>
      </c>
      <c r="N45" s="50" t="s">
        <v>23</v>
      </c>
      <c r="O45" s="28"/>
      <c r="P45" s="20">
        <f t="shared" si="0"/>
        <v>1</v>
      </c>
    </row>
    <row r="46" ht="40.35" customHeight="1" spans="1:16">
      <c r="A46" s="19" t="s">
        <v>92</v>
      </c>
      <c r="B46" s="28"/>
      <c r="C46" s="28" t="s">
        <v>20</v>
      </c>
      <c r="D46" s="28"/>
      <c r="E46" s="28"/>
      <c r="F46" s="28" t="s">
        <v>21</v>
      </c>
      <c r="G46" s="28"/>
      <c r="I46" s="28"/>
      <c r="K46" s="48">
        <v>2</v>
      </c>
      <c r="M46" s="28" t="s">
        <v>51</v>
      </c>
      <c r="N46" s="28" t="s">
        <v>23</v>
      </c>
      <c r="O46" s="28"/>
      <c r="P46" s="20">
        <f t="shared" si="0"/>
        <v>2</v>
      </c>
    </row>
    <row r="47" s="18" customFormat="1" customHeight="1" spans="1:16">
      <c r="A47" s="34" t="s">
        <v>93</v>
      </c>
      <c r="B47" s="35">
        <f>COUNTA(B4:B46)+2</f>
        <v>10</v>
      </c>
      <c r="C47" s="35">
        <f>COUNTA(C4:C46)</f>
        <v>10</v>
      </c>
      <c r="D47" s="35">
        <f>COUNTA(D4:D46)</f>
        <v>10</v>
      </c>
      <c r="E47" s="35">
        <f>COUNTA(E4:E46)</f>
        <v>11</v>
      </c>
      <c r="F47" s="35">
        <f>COUNTA(F4:F46)</f>
        <v>12</v>
      </c>
      <c r="G47" s="35">
        <f>COUNTA(G4:G46)+2</f>
        <v>12</v>
      </c>
      <c r="H47" s="36"/>
      <c r="I47" s="35">
        <f>COUNTA(I4:I46)</f>
        <v>0</v>
      </c>
      <c r="J47" s="53"/>
      <c r="K47" s="35">
        <f>SUM(K4:K46)</f>
        <v>65</v>
      </c>
      <c r="M47" s="34"/>
      <c r="N47" s="21"/>
      <c r="O47" s="21"/>
      <c r="P47" s="18">
        <f>SUM(P4:P46)</f>
        <v>65</v>
      </c>
    </row>
    <row r="48" customHeight="1" spans="7:7">
      <c r="G48" s="37">
        <f>COUNTA(B4:G46)+4</f>
        <v>65</v>
      </c>
    </row>
    <row r="49" customHeight="1" spans="1:2">
      <c r="A49" s="37"/>
      <c r="B49" s="37"/>
    </row>
    <row r="50" customHeight="1" spans="1:3">
      <c r="A50" s="37"/>
      <c r="B50" s="38"/>
      <c r="C50" s="38"/>
    </row>
  </sheetData>
  <autoFilter ref="A3:AMK48">
    <extLst/>
  </autoFilter>
  <sortState ref="A4:O46">
    <sortCondition ref="A4"/>
  </sortState>
  <mergeCells count="3">
    <mergeCell ref="N1:O1"/>
    <mergeCell ref="B2:G2"/>
    <mergeCell ref="B50:C50"/>
  </mergeCells>
  <pageMargins left="0.748031496062992" right="0.748031496062992" top="0.984251968503937" bottom="0.984251968503937" header="0.511811023622047" footer="0.511811023622047"/>
  <pageSetup paperSize="9" scale="51" fitToHeight="2" orientation="portrait"/>
  <headerFooter alignWithMargins="0">
    <oddHeader>&amp;C&amp;22Lawn Bowls Association of Hong Kong, China
Premier League 2024
Women's entries</oddHeader>
    <oddFooter>&amp;L&amp;F,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W68"/>
  <sheetViews>
    <sheetView zoomScaleSheetLayoutView="145" topLeftCell="A29" workbookViewId="0">
      <selection activeCell="B37" sqref="B37"/>
    </sheetView>
  </sheetViews>
  <sheetFormatPr defaultColWidth="9.1047619047619" defaultRowHeight="21" customHeight="1"/>
  <cols>
    <col min="1" max="1" width="25.6666666666667" style="5" customWidth="1"/>
    <col min="2" max="2" width="119.104761904762" style="5" customWidth="1"/>
    <col min="3" max="3" width="8.1047619047619" style="5" customWidth="1"/>
    <col min="4" max="4" width="7.88571428571429" style="4" customWidth="1"/>
    <col min="5" max="6" width="8.1047619047619" style="5" customWidth="1"/>
    <col min="7" max="7" width="7.88571428571429" style="4" customWidth="1"/>
    <col min="8" max="9" width="8.1047619047619" style="5" customWidth="1"/>
    <col min="10" max="10" width="7.88571428571429" style="4" customWidth="1"/>
    <col min="11" max="12" width="8.1047619047619" style="5" customWidth="1"/>
    <col min="13" max="13" width="7.88571428571429" style="4" customWidth="1"/>
    <col min="14" max="15" width="8.1047619047619" style="5" customWidth="1"/>
    <col min="16" max="16" width="7.88571428571429" style="4" customWidth="1"/>
    <col min="17" max="18" width="8.1047619047619" style="5" customWidth="1"/>
    <col min="19" max="19" width="7.88571428571429" style="4" customWidth="1"/>
    <col min="20" max="20" width="2.88571428571429" style="4" customWidth="1"/>
    <col min="21" max="16384" width="9.1047619047619" style="4"/>
  </cols>
  <sheetData>
    <row r="1" customHeight="1" spans="1:18">
      <c r="A1" s="6" t="s">
        <v>99</v>
      </c>
      <c r="B1" s="7" t="s">
        <v>100</v>
      </c>
      <c r="C1" s="4"/>
      <c r="E1" s="4"/>
      <c r="F1" s="4"/>
      <c r="H1" s="4"/>
      <c r="I1" s="4"/>
      <c r="K1" s="4"/>
      <c r="L1" s="4"/>
      <c r="N1" s="4"/>
      <c r="O1" s="4"/>
      <c r="Q1" s="4"/>
      <c r="R1" s="4"/>
    </row>
    <row r="2" customHeight="1" spans="1:18">
      <c r="A2" s="8" t="s">
        <v>101</v>
      </c>
      <c r="B2" s="8"/>
      <c r="C2" s="4"/>
      <c r="E2" s="4"/>
      <c r="F2" s="4"/>
      <c r="H2" s="4"/>
      <c r="I2" s="4"/>
      <c r="K2" s="4"/>
      <c r="L2" s="4"/>
      <c r="N2" s="4"/>
      <c r="O2" s="4"/>
      <c r="Q2" s="4"/>
      <c r="R2" s="4"/>
    </row>
    <row r="3" ht="289.8" customHeight="1" spans="1:18">
      <c r="A3" s="9" t="s">
        <v>102</v>
      </c>
      <c r="B3" s="10" t="s">
        <v>103</v>
      </c>
      <c r="C3" s="9"/>
      <c r="D3" s="9"/>
      <c r="E3" s="9"/>
      <c r="F3" s="9"/>
      <c r="G3" s="9"/>
      <c r="H3" s="9"/>
      <c r="I3" s="9"/>
      <c r="J3" s="9"/>
      <c r="K3" s="9"/>
      <c r="L3" s="4"/>
      <c r="N3" s="4"/>
      <c r="O3" s="4"/>
      <c r="Q3" s="4"/>
      <c r="R3" s="4"/>
    </row>
    <row r="4" ht="30" customHeight="1" spans="1:18">
      <c r="A4" s="9" t="s">
        <v>104</v>
      </c>
      <c r="B4" s="10"/>
      <c r="C4" s="9"/>
      <c r="D4" s="9"/>
      <c r="E4" s="9"/>
      <c r="F4" s="9"/>
      <c r="G4" s="9"/>
      <c r="H4" s="9"/>
      <c r="I4" s="9"/>
      <c r="J4" s="9"/>
      <c r="K4" s="9"/>
      <c r="L4" s="4"/>
      <c r="N4" s="4"/>
      <c r="O4" s="4"/>
      <c r="Q4" s="4"/>
      <c r="R4" s="4"/>
    </row>
    <row r="5" ht="30" customHeight="1" spans="1:18">
      <c r="A5" s="9" t="s">
        <v>105</v>
      </c>
      <c r="B5" s="10" t="s">
        <v>106</v>
      </c>
      <c r="C5" s="9"/>
      <c r="D5" s="9"/>
      <c r="E5" s="9"/>
      <c r="F5" s="9"/>
      <c r="G5" s="9"/>
      <c r="H5" s="9"/>
      <c r="I5" s="9"/>
      <c r="J5" s="9"/>
      <c r="K5" s="9"/>
      <c r="L5" s="4"/>
      <c r="N5" s="4"/>
      <c r="O5" s="4"/>
      <c r="Q5" s="4"/>
      <c r="R5" s="4"/>
    </row>
    <row r="6" ht="30" customHeight="1" spans="1:18">
      <c r="A6" s="9" t="s">
        <v>107</v>
      </c>
      <c r="B6" s="10"/>
      <c r="C6" s="9"/>
      <c r="D6" s="9"/>
      <c r="E6" s="9"/>
      <c r="F6" s="9"/>
      <c r="G6" s="9"/>
      <c r="H6" s="9"/>
      <c r="I6" s="9"/>
      <c r="J6" s="9"/>
      <c r="K6" s="9"/>
      <c r="L6" s="4"/>
      <c r="N6" s="4"/>
      <c r="O6" s="4"/>
      <c r="Q6" s="4"/>
      <c r="R6" s="4"/>
    </row>
    <row r="7" ht="30" customHeight="1" spans="1:18">
      <c r="A7" s="9" t="s">
        <v>108</v>
      </c>
      <c r="B7" s="10" t="s">
        <v>109</v>
      </c>
      <c r="C7" s="9"/>
      <c r="D7" s="9"/>
      <c r="E7" s="9"/>
      <c r="F7" s="9"/>
      <c r="G7" s="9"/>
      <c r="H7" s="9"/>
      <c r="I7" s="9"/>
      <c r="J7" s="9"/>
      <c r="K7" s="9"/>
      <c r="L7" s="4"/>
      <c r="N7" s="4"/>
      <c r="O7" s="4"/>
      <c r="Q7" s="4"/>
      <c r="R7" s="4"/>
    </row>
    <row r="8" ht="30" customHeight="1" spans="1:18">
      <c r="A8" s="9" t="s">
        <v>110</v>
      </c>
      <c r="B8" s="10" t="s">
        <v>111</v>
      </c>
      <c r="C8" s="9"/>
      <c r="D8" s="9"/>
      <c r="E8" s="9"/>
      <c r="F8" s="9"/>
      <c r="G8" s="9"/>
      <c r="H8" s="9"/>
      <c r="I8" s="9"/>
      <c r="J8" s="9"/>
      <c r="K8" s="9"/>
      <c r="L8" s="4"/>
      <c r="N8" s="4"/>
      <c r="O8" s="4"/>
      <c r="Q8" s="4"/>
      <c r="R8" s="4"/>
    </row>
    <row r="9" ht="30" customHeight="1" spans="1:18">
      <c r="A9" s="9" t="s">
        <v>112</v>
      </c>
      <c r="B9" s="10"/>
      <c r="C9" s="9"/>
      <c r="D9" s="9"/>
      <c r="E9" s="9"/>
      <c r="F9" s="9"/>
      <c r="G9" s="9"/>
      <c r="H9" s="9"/>
      <c r="I9" s="9"/>
      <c r="J9" s="9"/>
      <c r="K9" s="9"/>
      <c r="L9" s="4"/>
      <c r="N9" s="4"/>
      <c r="O9" s="4"/>
      <c r="Q9" s="4"/>
      <c r="R9" s="4"/>
    </row>
    <row r="10" ht="30" customHeight="1" spans="1:18">
      <c r="A10" s="9" t="s">
        <v>113</v>
      </c>
      <c r="B10" s="10"/>
      <c r="C10" s="9"/>
      <c r="D10" s="9"/>
      <c r="E10" s="9"/>
      <c r="F10" s="9"/>
      <c r="G10" s="9"/>
      <c r="H10" s="9"/>
      <c r="I10" s="9"/>
      <c r="J10" s="9"/>
      <c r="K10" s="9"/>
      <c r="L10" s="4"/>
      <c r="N10" s="4"/>
      <c r="O10" s="4"/>
      <c r="Q10" s="4"/>
      <c r="R10" s="4"/>
    </row>
    <row r="11" ht="30" customHeight="1" spans="1:18">
      <c r="A11" s="9" t="s">
        <v>114</v>
      </c>
      <c r="B11" s="10"/>
      <c r="C11" s="9"/>
      <c r="D11" s="9"/>
      <c r="E11" s="9"/>
      <c r="F11" s="9"/>
      <c r="G11" s="9"/>
      <c r="H11" s="9"/>
      <c r="I11" s="9"/>
      <c r="J11" s="9"/>
      <c r="K11" s="9"/>
      <c r="L11" s="4"/>
      <c r="N11" s="4"/>
      <c r="O11" s="4"/>
      <c r="Q11" s="4"/>
      <c r="R11" s="4"/>
    </row>
    <row r="12" ht="30" customHeight="1" spans="1:18">
      <c r="A12" s="9" t="s">
        <v>49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4"/>
      <c r="N12" s="4"/>
      <c r="O12" s="4"/>
      <c r="Q12" s="4"/>
      <c r="R12" s="4"/>
    </row>
    <row r="13" ht="30" customHeight="1" spans="1:18">
      <c r="A13" s="9" t="s">
        <v>71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4"/>
      <c r="N13" s="4"/>
      <c r="O13" s="4"/>
      <c r="Q13" s="4"/>
      <c r="R13" s="4"/>
    </row>
    <row r="14" ht="30" customHeight="1" spans="1:18">
      <c r="A14" s="9" t="s">
        <v>55</v>
      </c>
      <c r="B14" s="11" t="s">
        <v>115</v>
      </c>
      <c r="C14" s="9"/>
      <c r="D14" s="9"/>
      <c r="E14" s="9"/>
      <c r="F14" s="9"/>
      <c r="G14" s="9"/>
      <c r="H14" s="9"/>
      <c r="I14" s="9"/>
      <c r="J14" s="9"/>
      <c r="K14" s="9"/>
      <c r="L14" s="4"/>
      <c r="N14" s="4"/>
      <c r="O14" s="4"/>
      <c r="Q14" s="4"/>
      <c r="R14" s="4"/>
    </row>
    <row r="15" ht="30" customHeight="1" spans="1:18">
      <c r="A15" s="9" t="s">
        <v>116</v>
      </c>
      <c r="B15" s="10"/>
      <c r="C15" s="9"/>
      <c r="D15" s="9"/>
      <c r="E15" s="9"/>
      <c r="F15" s="9"/>
      <c r="G15" s="9"/>
      <c r="H15" s="9"/>
      <c r="I15" s="9"/>
      <c r="J15" s="9"/>
      <c r="K15" s="9"/>
      <c r="L15" s="4"/>
      <c r="N15" s="4"/>
      <c r="O15" s="4"/>
      <c r="Q15" s="4"/>
      <c r="R15" s="4"/>
    </row>
    <row r="16" ht="30" customHeight="1" spans="1:18">
      <c r="A16" s="9" t="s">
        <v>117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4"/>
      <c r="N16" s="4"/>
      <c r="O16" s="4"/>
      <c r="Q16" s="4"/>
      <c r="R16" s="4"/>
    </row>
    <row r="17" ht="30" customHeight="1" spans="1:18">
      <c r="A17" s="9" t="s">
        <v>118</v>
      </c>
      <c r="B17" s="10"/>
      <c r="C17" s="9"/>
      <c r="D17" s="9"/>
      <c r="E17" s="9"/>
      <c r="F17" s="9"/>
      <c r="G17" s="9"/>
      <c r="H17" s="9"/>
      <c r="I17" s="9"/>
      <c r="J17" s="9"/>
      <c r="K17" s="9"/>
      <c r="L17" s="4"/>
      <c r="N17" s="4"/>
      <c r="O17" s="4"/>
      <c r="Q17" s="4"/>
      <c r="R17" s="4"/>
    </row>
    <row r="18" ht="30" customHeight="1" spans="1:18">
      <c r="A18" s="9" t="s">
        <v>119</v>
      </c>
      <c r="B18" s="10"/>
      <c r="C18" s="9"/>
      <c r="D18" s="9"/>
      <c r="E18" s="9"/>
      <c r="F18" s="9"/>
      <c r="G18" s="9"/>
      <c r="H18" s="9"/>
      <c r="I18" s="9"/>
      <c r="J18" s="9"/>
      <c r="K18" s="9"/>
      <c r="L18" s="4"/>
      <c r="N18" s="4"/>
      <c r="O18" s="4"/>
      <c r="Q18" s="4"/>
      <c r="R18" s="4"/>
    </row>
    <row r="19" ht="30" customHeight="1" spans="1:18">
      <c r="A19" s="9" t="s">
        <v>88</v>
      </c>
      <c r="B19" s="12" t="s">
        <v>120</v>
      </c>
      <c r="C19" s="9"/>
      <c r="D19" s="9"/>
      <c r="E19" s="9"/>
      <c r="F19" s="9"/>
      <c r="G19" s="9"/>
      <c r="H19" s="9"/>
      <c r="I19" s="9"/>
      <c r="J19" s="9"/>
      <c r="K19" s="9"/>
      <c r="L19" s="4"/>
      <c r="N19" s="4"/>
      <c r="O19" s="4"/>
      <c r="Q19" s="4"/>
      <c r="R19" s="4"/>
    </row>
    <row r="20" customHeight="1" spans="1:18">
      <c r="A20" s="9"/>
      <c r="B20" s="9"/>
      <c r="C20" s="9"/>
      <c r="D20" s="9"/>
      <c r="E20" s="9"/>
      <c r="F20" s="13"/>
      <c r="G20" s="9"/>
      <c r="H20" s="9"/>
      <c r="I20" s="9"/>
      <c r="J20" s="9"/>
      <c r="K20" s="9"/>
      <c r="L20" s="4"/>
      <c r="N20" s="4"/>
      <c r="O20" s="4"/>
      <c r="Q20" s="4"/>
      <c r="R20" s="4"/>
    </row>
    <row r="21" customHeight="1" spans="1:18">
      <c r="A21" s="8" t="s">
        <v>121</v>
      </c>
      <c r="B21" s="8"/>
      <c r="C21" s="4"/>
      <c r="E21" s="4"/>
      <c r="F21" s="4"/>
      <c r="H21" s="4"/>
      <c r="I21" s="4"/>
      <c r="K21" s="4"/>
      <c r="L21" s="4"/>
      <c r="N21" s="4"/>
      <c r="O21" s="4"/>
      <c r="Q21" s="4"/>
      <c r="R21" s="4"/>
    </row>
    <row r="22" ht="30" customHeight="1" spans="1:1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4"/>
      <c r="N22" s="4"/>
      <c r="O22" s="4"/>
      <c r="Q22" s="4"/>
      <c r="R22" s="4"/>
    </row>
    <row r="23" customHeight="1" spans="1:1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4"/>
      <c r="N23" s="4"/>
      <c r="O23" s="4"/>
      <c r="Q23" s="4"/>
      <c r="R23" s="4"/>
    </row>
    <row r="24" customHeight="1" spans="1:18">
      <c r="A24" s="8" t="s">
        <v>122</v>
      </c>
      <c r="B24" s="8"/>
      <c r="C24" s="4"/>
      <c r="E24" s="4"/>
      <c r="F24" s="4"/>
      <c r="H24" s="4"/>
      <c r="I24" s="4"/>
      <c r="K24" s="4"/>
      <c r="L24" s="4"/>
      <c r="N24" s="4"/>
      <c r="O24" s="4"/>
      <c r="Q24" s="4"/>
      <c r="R24" s="4"/>
    </row>
    <row r="25" ht="50.1" customHeight="1" spans="1:23">
      <c r="A25" s="9" t="s">
        <v>123</v>
      </c>
      <c r="B25" s="11" t="s">
        <v>124</v>
      </c>
      <c r="C25" s="9"/>
      <c r="D25" s="9"/>
      <c r="E25" s="9"/>
      <c r="F25" s="9"/>
      <c r="G25" s="9"/>
      <c r="H25" s="9"/>
      <c r="I25" s="9"/>
      <c r="J25" s="9"/>
      <c r="K25" s="9"/>
      <c r="L25" s="4"/>
      <c r="N25" s="4"/>
      <c r="O25" s="4"/>
      <c r="Q25" s="4"/>
      <c r="R25" s="4"/>
      <c r="U25" s="15"/>
      <c r="V25" s="13"/>
      <c r="W25" s="13"/>
    </row>
    <row r="26" s="4" customFormat="1" ht="50.1" customHeight="1" spans="1:23">
      <c r="A26" s="9" t="s">
        <v>125</v>
      </c>
      <c r="B26" s="11" t="s">
        <v>126</v>
      </c>
      <c r="C26" s="9"/>
      <c r="D26" s="9"/>
      <c r="E26" s="9"/>
      <c r="F26" s="9"/>
      <c r="G26" s="9"/>
      <c r="H26" s="9"/>
      <c r="I26" s="9"/>
      <c r="J26" s="9"/>
      <c r="K26" s="9"/>
      <c r="U26" s="15"/>
      <c r="V26" s="13"/>
      <c r="W26" s="13"/>
    </row>
    <row r="27" ht="50.1" customHeight="1" spans="1:23">
      <c r="A27" s="9" t="s">
        <v>127</v>
      </c>
      <c r="B27" s="11" t="s">
        <v>128</v>
      </c>
      <c r="C27" s="9"/>
      <c r="D27" s="9"/>
      <c r="E27" s="9"/>
      <c r="F27" s="9"/>
      <c r="G27" s="9"/>
      <c r="H27" s="9"/>
      <c r="I27" s="9"/>
      <c r="J27" s="9"/>
      <c r="K27" s="9"/>
      <c r="L27" s="4"/>
      <c r="N27" s="4"/>
      <c r="O27" s="4"/>
      <c r="Q27" s="4"/>
      <c r="R27" s="4"/>
      <c r="U27" s="15"/>
      <c r="V27" s="13"/>
      <c r="W27" s="13"/>
    </row>
    <row r="28" ht="50.1" customHeight="1" spans="1:23">
      <c r="A28" s="9" t="s">
        <v>129</v>
      </c>
      <c r="B28" s="11"/>
      <c r="C28" s="9"/>
      <c r="D28" s="9"/>
      <c r="E28" s="9"/>
      <c r="F28" s="9"/>
      <c r="G28" s="9"/>
      <c r="H28" s="9"/>
      <c r="I28" s="9"/>
      <c r="J28" s="9"/>
      <c r="K28" s="9"/>
      <c r="L28" s="4"/>
      <c r="N28" s="4"/>
      <c r="O28" s="4"/>
      <c r="Q28" s="4"/>
      <c r="R28" s="4"/>
      <c r="U28" s="15"/>
      <c r="V28" s="13"/>
      <c r="W28" s="13"/>
    </row>
    <row r="29" ht="50.1" customHeight="1" spans="1:23">
      <c r="A29" s="9" t="s">
        <v>130</v>
      </c>
      <c r="B29" s="11" t="s">
        <v>131</v>
      </c>
      <c r="C29" s="9"/>
      <c r="D29" s="9"/>
      <c r="E29" s="9"/>
      <c r="F29" s="9"/>
      <c r="G29" s="9"/>
      <c r="H29" s="9"/>
      <c r="I29" s="9"/>
      <c r="J29" s="9"/>
      <c r="K29" s="9"/>
      <c r="L29" s="4"/>
      <c r="N29" s="4"/>
      <c r="O29" s="4"/>
      <c r="Q29" s="4"/>
      <c r="R29" s="4"/>
      <c r="U29" s="15"/>
      <c r="V29" s="13"/>
      <c r="W29" s="13"/>
    </row>
    <row r="30" ht="50.1" customHeight="1" spans="1:23">
      <c r="A30" s="9" t="s">
        <v>132</v>
      </c>
      <c r="B30" s="11" t="s">
        <v>124</v>
      </c>
      <c r="C30" s="9"/>
      <c r="D30" s="9"/>
      <c r="E30" s="9"/>
      <c r="F30" s="9"/>
      <c r="G30" s="9"/>
      <c r="H30" s="9"/>
      <c r="I30" s="9"/>
      <c r="J30" s="9"/>
      <c r="K30" s="9"/>
      <c r="L30" s="4"/>
      <c r="N30" s="4"/>
      <c r="O30" s="4"/>
      <c r="Q30" s="4"/>
      <c r="R30" s="4"/>
      <c r="U30" s="15"/>
      <c r="V30" s="13"/>
      <c r="W30" s="13"/>
    </row>
    <row r="31" ht="50.1" customHeight="1" spans="1:23">
      <c r="A31" s="9" t="s">
        <v>133</v>
      </c>
      <c r="B31" s="11" t="s">
        <v>134</v>
      </c>
      <c r="C31" s="9"/>
      <c r="D31" s="9"/>
      <c r="E31" s="9"/>
      <c r="F31" s="9"/>
      <c r="G31" s="9"/>
      <c r="H31" s="9"/>
      <c r="I31" s="9"/>
      <c r="J31" s="9"/>
      <c r="K31" s="9"/>
      <c r="L31" s="4"/>
      <c r="N31" s="4"/>
      <c r="O31" s="4"/>
      <c r="Q31" s="4"/>
      <c r="R31" s="4"/>
      <c r="U31" s="15"/>
      <c r="V31" s="13"/>
      <c r="W31" s="13"/>
    </row>
    <row r="32" ht="50.1" customHeight="1" spans="1:23">
      <c r="A32" s="9" t="s">
        <v>135</v>
      </c>
      <c r="B32" s="11" t="s">
        <v>136</v>
      </c>
      <c r="C32" s="9"/>
      <c r="D32" s="9"/>
      <c r="E32" s="9"/>
      <c r="F32" s="9"/>
      <c r="G32" s="9"/>
      <c r="H32" s="9"/>
      <c r="I32" s="9"/>
      <c r="J32" s="9"/>
      <c r="K32" s="9"/>
      <c r="L32" s="4"/>
      <c r="N32" s="4"/>
      <c r="O32" s="4"/>
      <c r="Q32" s="4"/>
      <c r="R32" s="4"/>
      <c r="U32" s="15"/>
      <c r="V32" s="13"/>
      <c r="W32" s="13"/>
    </row>
    <row r="33" ht="50.1" customHeight="1" spans="1:23">
      <c r="A33" s="9" t="s">
        <v>137</v>
      </c>
      <c r="B33" s="11" t="s">
        <v>138</v>
      </c>
      <c r="C33" s="9"/>
      <c r="D33" s="9"/>
      <c r="E33" s="9"/>
      <c r="F33" s="9"/>
      <c r="G33" s="9"/>
      <c r="H33" s="9"/>
      <c r="I33" s="9"/>
      <c r="J33" s="9"/>
      <c r="K33" s="9"/>
      <c r="L33" s="4"/>
      <c r="N33" s="4"/>
      <c r="O33" s="4"/>
      <c r="Q33" s="4"/>
      <c r="R33" s="4"/>
      <c r="U33" s="15"/>
      <c r="V33" s="13"/>
      <c r="W33" s="13"/>
    </row>
    <row r="34" ht="50.1" customHeight="1" spans="1:23">
      <c r="A34" s="9" t="s">
        <v>139</v>
      </c>
      <c r="B34" s="11" t="s">
        <v>140</v>
      </c>
      <c r="C34" s="9"/>
      <c r="D34" s="9"/>
      <c r="E34" s="9"/>
      <c r="F34" s="9"/>
      <c r="G34" s="9"/>
      <c r="H34" s="9"/>
      <c r="I34" s="9"/>
      <c r="J34" s="9"/>
      <c r="K34" s="9"/>
      <c r="L34" s="4"/>
      <c r="N34" s="4"/>
      <c r="O34" s="4"/>
      <c r="Q34" s="4"/>
      <c r="R34" s="4"/>
      <c r="U34" s="15"/>
      <c r="V34" s="13"/>
      <c r="W34" s="13"/>
    </row>
    <row r="35" ht="50.1" customHeight="1" spans="1:23">
      <c r="A35" s="9" t="s">
        <v>141</v>
      </c>
      <c r="B35" s="11"/>
      <c r="C35" s="9"/>
      <c r="D35" s="9"/>
      <c r="E35" s="9"/>
      <c r="F35" s="9"/>
      <c r="G35" s="9"/>
      <c r="H35" s="9"/>
      <c r="I35" s="9"/>
      <c r="J35" s="9"/>
      <c r="K35" s="9"/>
      <c r="L35" s="4"/>
      <c r="N35" s="4"/>
      <c r="O35" s="4"/>
      <c r="Q35" s="4"/>
      <c r="R35" s="4"/>
      <c r="U35" s="15"/>
      <c r="V35" s="13"/>
      <c r="W35" s="13"/>
    </row>
    <row r="36" ht="50.1" customHeight="1" spans="1:23">
      <c r="A36" s="9" t="s">
        <v>142</v>
      </c>
      <c r="B36" s="12" t="s">
        <v>143</v>
      </c>
      <c r="C36" s="9"/>
      <c r="D36" s="9"/>
      <c r="E36" s="9"/>
      <c r="F36" s="9"/>
      <c r="G36" s="9"/>
      <c r="H36" s="9"/>
      <c r="I36" s="9"/>
      <c r="J36" s="9"/>
      <c r="K36" s="9"/>
      <c r="L36" s="4"/>
      <c r="N36" s="4"/>
      <c r="O36" s="4"/>
      <c r="Q36" s="4"/>
      <c r="R36" s="4"/>
      <c r="U36" s="15"/>
      <c r="V36" s="13"/>
      <c r="W36" s="13"/>
    </row>
    <row r="37" ht="50.1" customHeight="1" spans="1:23">
      <c r="A37" s="9" t="s">
        <v>144</v>
      </c>
      <c r="B37" s="14" t="s">
        <v>145</v>
      </c>
      <c r="C37" s="9"/>
      <c r="D37" s="9"/>
      <c r="E37" s="9"/>
      <c r="F37" s="9"/>
      <c r="G37" s="9"/>
      <c r="H37" s="9"/>
      <c r="I37" s="9"/>
      <c r="J37" s="9"/>
      <c r="K37" s="9"/>
      <c r="L37" s="4"/>
      <c r="N37" s="4"/>
      <c r="O37" s="4"/>
      <c r="Q37" s="4"/>
      <c r="R37" s="4"/>
      <c r="U37" s="15"/>
      <c r="V37" s="13"/>
      <c r="W37" s="13"/>
    </row>
    <row r="38" customHeight="1" spans="1:23">
      <c r="A38" s="6"/>
      <c r="B38" s="9"/>
      <c r="C38" s="4"/>
      <c r="E38" s="4"/>
      <c r="F38" s="4"/>
      <c r="H38" s="4"/>
      <c r="I38" s="4"/>
      <c r="K38" s="4"/>
      <c r="L38" s="4"/>
      <c r="N38" s="4"/>
      <c r="O38" s="4"/>
      <c r="Q38" s="4"/>
      <c r="R38" s="4"/>
      <c r="U38" s="15"/>
      <c r="V38" s="13"/>
      <c r="W38" s="13"/>
    </row>
    <row r="39" customHeight="1" spans="3:23">
      <c r="C39" s="4"/>
      <c r="E39" s="4"/>
      <c r="F39" s="4"/>
      <c r="H39" s="4"/>
      <c r="I39" s="4"/>
      <c r="K39" s="4"/>
      <c r="L39" s="4"/>
      <c r="N39" s="4"/>
      <c r="O39" s="4"/>
      <c r="Q39" s="4"/>
      <c r="R39" s="4"/>
      <c r="S39" s="16"/>
      <c r="U39" s="15"/>
      <c r="V39" s="13"/>
      <c r="W39" s="13"/>
    </row>
    <row r="40" customHeight="1" spans="3:23">
      <c r="C40" s="4"/>
      <c r="E40" s="4"/>
      <c r="F40" s="4"/>
      <c r="H40" s="4"/>
      <c r="I40" s="4"/>
      <c r="K40" s="4"/>
      <c r="L40" s="4"/>
      <c r="N40" s="4"/>
      <c r="O40" s="4"/>
      <c r="Q40" s="4"/>
      <c r="R40" s="4"/>
      <c r="U40" s="15"/>
      <c r="V40" s="13"/>
      <c r="W40" s="13"/>
    </row>
    <row r="41" customHeight="1" spans="3:23">
      <c r="C41" s="4"/>
      <c r="E41" s="4"/>
      <c r="F41" s="4"/>
      <c r="H41" s="4"/>
      <c r="I41" s="4"/>
      <c r="K41" s="4"/>
      <c r="L41" s="4"/>
      <c r="N41" s="4"/>
      <c r="O41" s="4"/>
      <c r="Q41" s="4"/>
      <c r="R41" s="4"/>
      <c r="U41" s="15"/>
      <c r="V41" s="13"/>
      <c r="W41" s="13"/>
    </row>
    <row r="42" customHeight="1" spans="3:18">
      <c r="C42" s="4"/>
      <c r="D42" s="5"/>
      <c r="F42" s="4"/>
      <c r="G42" s="5"/>
      <c r="I42" s="4"/>
      <c r="J42" s="5"/>
      <c r="L42" s="4"/>
      <c r="M42" s="5"/>
      <c r="O42" s="4"/>
      <c r="P42" s="5"/>
      <c r="R42" s="4"/>
    </row>
    <row r="43" customHeight="1" spans="3:18">
      <c r="C43" s="4"/>
      <c r="D43" s="5"/>
      <c r="F43" s="4"/>
      <c r="G43" s="5"/>
      <c r="I43" s="4"/>
      <c r="J43" s="5"/>
      <c r="L43" s="4"/>
      <c r="M43" s="5"/>
      <c r="O43" s="4"/>
      <c r="P43" s="5"/>
      <c r="R43" s="4"/>
    </row>
    <row r="44" customHeight="1" spans="3:18">
      <c r="C44" s="4"/>
      <c r="D44" s="5"/>
      <c r="F44" s="4"/>
      <c r="G44" s="5"/>
      <c r="I44" s="4"/>
      <c r="J44" s="5"/>
      <c r="L44" s="4"/>
      <c r="M44" s="5"/>
      <c r="O44" s="4"/>
      <c r="P44" s="5"/>
      <c r="R44" s="4"/>
    </row>
    <row r="45" customHeight="1" spans="3:18">
      <c r="C45" s="4"/>
      <c r="D45" s="5"/>
      <c r="F45" s="4"/>
      <c r="G45" s="5"/>
      <c r="I45" s="4"/>
      <c r="J45" s="5"/>
      <c r="L45" s="4"/>
      <c r="M45" s="5"/>
      <c r="O45" s="4"/>
      <c r="P45" s="5"/>
      <c r="R45" s="4"/>
    </row>
    <row r="46" customHeight="1" spans="3:18">
      <c r="C46" s="4"/>
      <c r="D46" s="5"/>
      <c r="F46" s="4"/>
      <c r="G46" s="5"/>
      <c r="I46" s="4"/>
      <c r="J46" s="5"/>
      <c r="L46" s="4"/>
      <c r="M46" s="5"/>
      <c r="O46" s="4"/>
      <c r="P46" s="5"/>
      <c r="R46" s="4"/>
    </row>
    <row r="47" customHeight="1" spans="3:18">
      <c r="C47" s="4"/>
      <c r="D47" s="5"/>
      <c r="F47" s="4"/>
      <c r="G47" s="5"/>
      <c r="I47" s="4"/>
      <c r="J47" s="5"/>
      <c r="L47" s="4"/>
      <c r="M47" s="5"/>
      <c r="O47" s="4"/>
      <c r="P47" s="5"/>
      <c r="R47" s="4"/>
    </row>
    <row r="48" customHeight="1" spans="3:18">
      <c r="C48" s="4"/>
      <c r="D48" s="5"/>
      <c r="F48" s="4"/>
      <c r="G48" s="5"/>
      <c r="I48" s="4"/>
      <c r="J48" s="5"/>
      <c r="L48" s="4"/>
      <c r="M48" s="5"/>
      <c r="O48" s="4"/>
      <c r="P48" s="5"/>
      <c r="R48" s="4"/>
    </row>
    <row r="49" customHeight="1" spans="3:18">
      <c r="C49" s="4"/>
      <c r="D49" s="5"/>
      <c r="F49" s="4"/>
      <c r="G49" s="5"/>
      <c r="I49" s="4"/>
      <c r="J49" s="5"/>
      <c r="L49" s="4"/>
      <c r="M49" s="5"/>
      <c r="O49" s="4"/>
      <c r="P49" s="5"/>
      <c r="R49" s="4"/>
    </row>
    <row r="50" customHeight="1" spans="3:18">
      <c r="C50" s="4"/>
      <c r="D50" s="5"/>
      <c r="F50" s="4"/>
      <c r="G50" s="5"/>
      <c r="I50" s="4"/>
      <c r="J50" s="5"/>
      <c r="L50" s="4"/>
      <c r="M50" s="5"/>
      <c r="O50" s="4"/>
      <c r="P50" s="5"/>
      <c r="R50" s="4"/>
    </row>
    <row r="51" customHeight="1" spans="3:18">
      <c r="C51" s="4"/>
      <c r="D51" s="5"/>
      <c r="F51" s="4"/>
      <c r="G51" s="5"/>
      <c r="I51" s="4"/>
      <c r="J51" s="5"/>
      <c r="L51" s="4"/>
      <c r="M51" s="5"/>
      <c r="O51" s="4"/>
      <c r="P51" s="5"/>
      <c r="R51" s="4"/>
    </row>
    <row r="52" customHeight="1" spans="3:18">
      <c r="C52" s="4"/>
      <c r="D52" s="5"/>
      <c r="F52" s="4"/>
      <c r="G52" s="5"/>
      <c r="I52" s="4"/>
      <c r="J52" s="5"/>
      <c r="L52" s="4"/>
      <c r="M52" s="5"/>
      <c r="O52" s="4"/>
      <c r="P52" s="5"/>
      <c r="R52" s="4"/>
    </row>
    <row r="53" customHeight="1" spans="3:18">
      <c r="C53" s="4"/>
      <c r="D53" s="5"/>
      <c r="F53" s="4"/>
      <c r="G53" s="5"/>
      <c r="I53" s="4"/>
      <c r="J53" s="5"/>
      <c r="L53" s="4"/>
      <c r="M53" s="5"/>
      <c r="O53" s="4"/>
      <c r="P53" s="5"/>
      <c r="R53" s="4"/>
    </row>
    <row r="54" customHeight="1" spans="3:18">
      <c r="C54" s="4"/>
      <c r="D54" s="5"/>
      <c r="F54" s="4"/>
      <c r="G54" s="5"/>
      <c r="I54" s="4"/>
      <c r="J54" s="5"/>
      <c r="L54" s="4"/>
      <c r="M54" s="5"/>
      <c r="O54" s="4"/>
      <c r="P54" s="5"/>
      <c r="R54" s="4"/>
    </row>
    <row r="55" customHeight="1" spans="3:18">
      <c r="C55" s="4"/>
      <c r="D55" s="5"/>
      <c r="F55" s="4"/>
      <c r="G55" s="5"/>
      <c r="I55" s="4"/>
      <c r="J55" s="5"/>
      <c r="L55" s="4"/>
      <c r="M55" s="5"/>
      <c r="O55" s="4"/>
      <c r="P55" s="5"/>
      <c r="R55" s="4"/>
    </row>
    <row r="56" customHeight="1" spans="3:18">
      <c r="C56" s="4"/>
      <c r="D56" s="5"/>
      <c r="F56" s="4"/>
      <c r="G56" s="5"/>
      <c r="I56" s="4"/>
      <c r="J56" s="5"/>
      <c r="L56" s="4"/>
      <c r="M56" s="5"/>
      <c r="O56" s="4"/>
      <c r="P56" s="5"/>
      <c r="R56" s="4"/>
    </row>
    <row r="57" customHeight="1" spans="3:18">
      <c r="C57" s="4"/>
      <c r="D57" s="5"/>
      <c r="F57" s="4"/>
      <c r="G57" s="5"/>
      <c r="I57" s="4"/>
      <c r="J57" s="5"/>
      <c r="L57" s="4"/>
      <c r="M57" s="5"/>
      <c r="O57" s="4"/>
      <c r="P57" s="5"/>
      <c r="R57" s="4"/>
    </row>
    <row r="58" customHeight="1" spans="3:18">
      <c r="C58" s="4"/>
      <c r="D58" s="5"/>
      <c r="F58" s="4"/>
      <c r="G58" s="5"/>
      <c r="I58" s="4"/>
      <c r="J58" s="5"/>
      <c r="L58" s="4"/>
      <c r="M58" s="5"/>
      <c r="O58" s="4"/>
      <c r="P58" s="5"/>
      <c r="R58" s="4"/>
    </row>
    <row r="59" customHeight="1" spans="3:18">
      <c r="C59" s="4"/>
      <c r="D59" s="5"/>
      <c r="F59" s="4"/>
      <c r="G59" s="5"/>
      <c r="I59" s="4"/>
      <c r="J59" s="5"/>
      <c r="L59" s="4"/>
      <c r="M59" s="5"/>
      <c r="O59" s="4"/>
      <c r="P59" s="5"/>
      <c r="R59" s="4"/>
    </row>
    <row r="60" customHeight="1" spans="3:18">
      <c r="C60" s="4"/>
      <c r="D60" s="5"/>
      <c r="F60" s="4"/>
      <c r="G60" s="5"/>
      <c r="I60" s="4"/>
      <c r="J60" s="5"/>
      <c r="L60" s="4"/>
      <c r="M60" s="5"/>
      <c r="O60" s="4"/>
      <c r="P60" s="5"/>
      <c r="R60" s="4"/>
    </row>
    <row r="61" customHeight="1" spans="3:18">
      <c r="C61" s="4"/>
      <c r="D61" s="5"/>
      <c r="F61" s="4"/>
      <c r="G61" s="5"/>
      <c r="I61" s="4"/>
      <c r="J61" s="5"/>
      <c r="L61" s="4"/>
      <c r="M61" s="5"/>
      <c r="O61" s="4"/>
      <c r="P61" s="5"/>
      <c r="R61" s="4"/>
    </row>
    <row r="62" customHeight="1" spans="3:18">
      <c r="C62" s="4"/>
      <c r="D62" s="5"/>
      <c r="F62" s="4"/>
      <c r="G62" s="5"/>
      <c r="I62" s="4"/>
      <c r="J62" s="5"/>
      <c r="L62" s="4"/>
      <c r="M62" s="5"/>
      <c r="O62" s="4"/>
      <c r="P62" s="5"/>
      <c r="R62" s="4"/>
    </row>
    <row r="63" customHeight="1" spans="3:18">
      <c r="C63" s="4"/>
      <c r="D63" s="5"/>
      <c r="F63" s="4"/>
      <c r="G63" s="5"/>
      <c r="I63" s="4"/>
      <c r="J63" s="5"/>
      <c r="L63" s="4"/>
      <c r="M63" s="5"/>
      <c r="O63" s="4"/>
      <c r="P63" s="5"/>
      <c r="R63" s="4"/>
    </row>
    <row r="64" customHeight="1" spans="3:18">
      <c r="C64" s="4"/>
      <c r="D64" s="5"/>
      <c r="F64" s="4"/>
      <c r="G64" s="5"/>
      <c r="I64" s="4"/>
      <c r="J64" s="5"/>
      <c r="L64" s="4"/>
      <c r="M64" s="5"/>
      <c r="O64" s="4"/>
      <c r="P64" s="5"/>
      <c r="R64" s="4"/>
    </row>
    <row r="65" customHeight="1" spans="3:18">
      <c r="C65" s="4"/>
      <c r="D65" s="5"/>
      <c r="F65" s="4"/>
      <c r="G65" s="5"/>
      <c r="I65" s="4"/>
      <c r="J65" s="5"/>
      <c r="L65" s="4"/>
      <c r="M65" s="5"/>
      <c r="O65" s="4"/>
      <c r="P65" s="5"/>
      <c r="R65" s="4"/>
    </row>
    <row r="66" customHeight="1" spans="3:18">
      <c r="C66" s="4"/>
      <c r="D66" s="5"/>
      <c r="F66" s="4"/>
      <c r="G66" s="5"/>
      <c r="I66" s="4"/>
      <c r="J66" s="5"/>
      <c r="L66" s="4"/>
      <c r="M66" s="5"/>
      <c r="O66" s="4"/>
      <c r="P66" s="5"/>
      <c r="R66" s="4"/>
    </row>
    <row r="67" customHeight="1" spans="3:18">
      <c r="C67" s="4"/>
      <c r="D67" s="5"/>
      <c r="F67" s="4"/>
      <c r="G67" s="5"/>
      <c r="I67" s="4"/>
      <c r="J67" s="5"/>
      <c r="L67" s="4"/>
      <c r="M67" s="5"/>
      <c r="O67" s="4"/>
      <c r="P67" s="5"/>
      <c r="R67" s="4"/>
    </row>
    <row r="68" customHeight="1" spans="3:18">
      <c r="C68" s="4"/>
      <c r="D68" s="5"/>
      <c r="F68" s="4"/>
      <c r="G68" s="5"/>
      <c r="I68" s="4"/>
      <c r="J68" s="5"/>
      <c r="L68" s="4"/>
      <c r="M68" s="5"/>
      <c r="O68" s="4"/>
      <c r="P68" s="5"/>
      <c r="R68" s="4"/>
    </row>
  </sheetData>
  <sortState ref="A3:W11">
    <sortCondition ref="A3:A11"/>
  </sortState>
  <pageMargins left="0.748031496062992" right="0.748031496062992" top="0.984251968503937" bottom="0.984251968503937" header="0.511811023622047" footer="0.511811023622047"/>
  <pageSetup paperSize="9" scale="61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G15" sqref="G15:H15"/>
    </sheetView>
  </sheetViews>
  <sheetFormatPr defaultColWidth="9.1047619047619" defaultRowHeight="12.75" outlineLevelCol="4"/>
  <cols>
    <col min="1" max="1" width="19.1047619047619" style="1" customWidth="1"/>
    <col min="2" max="2" width="24.3333333333333" style="2" customWidth="1"/>
    <col min="3" max="3" width="5.66666666666667" style="2" customWidth="1"/>
    <col min="4" max="4" width="12.552380952381" style="2" customWidth="1"/>
    <col min="5" max="5" width="15.6666666666667" style="2" customWidth="1"/>
    <col min="6" max="16384" width="9.1047619047619" style="1"/>
  </cols>
  <sheetData>
    <row r="1" spans="1:5">
      <c r="A1" s="1" t="s">
        <v>146</v>
      </c>
      <c r="B1" s="2" t="s">
        <v>147</v>
      </c>
      <c r="C1" s="2" t="s">
        <v>93</v>
      </c>
      <c r="D1" s="2" t="s">
        <v>148</v>
      </c>
      <c r="E1" s="2" t="s">
        <v>149</v>
      </c>
    </row>
    <row r="2" spans="1:5">
      <c r="A2" s="1" t="s">
        <v>25</v>
      </c>
      <c r="B2" s="2">
        <v>14</v>
      </c>
      <c r="C2" s="2">
        <f ca="1" t="shared" ref="C2:C10" si="0">SUM(D2:E2)</f>
        <v>18</v>
      </c>
      <c r="D2" s="2">
        <f ca="1">SUMIF(men!$Q$4:$T$46,Control!A2,men!$T$4:$T$46)</f>
        <v>9</v>
      </c>
      <c r="E2" s="2">
        <f ca="1">SUMIF(women!$M$4:$P$46,Control!A2,women!$P$4:$P$46)</f>
        <v>9</v>
      </c>
    </row>
    <row r="3" spans="1:5">
      <c r="A3" s="1" t="s">
        <v>22</v>
      </c>
      <c r="B3" s="2">
        <v>12</v>
      </c>
      <c r="C3" s="3">
        <f ca="1" t="shared" si="0"/>
        <v>9</v>
      </c>
      <c r="D3" s="3">
        <f ca="1">SUMIF(men!$Q$4:$T$46,Control!A3,men!$T$4:$T$46)</f>
        <v>5</v>
      </c>
      <c r="E3" s="3">
        <f ca="1">SUMIF(women!$M$4:$P$46,Control!A3,women!$P$4:$P$46)</f>
        <v>4</v>
      </c>
    </row>
    <row r="4" spans="1:5">
      <c r="A4" s="1" t="s">
        <v>150</v>
      </c>
      <c r="B4" s="2">
        <v>12</v>
      </c>
      <c r="C4" s="3">
        <f ca="1" t="shared" si="0"/>
        <v>0</v>
      </c>
      <c r="D4" s="3">
        <f ca="1">SUMIF(men!$Q$4:$T$46,Control!A4,men!$T$4:$T$46)</f>
        <v>0</v>
      </c>
      <c r="E4" s="3">
        <f ca="1">SUMIF(women!$M$4:$P$46,Control!A4,women!$P$4:$P$46)</f>
        <v>0</v>
      </c>
    </row>
    <row r="5" spans="1:5">
      <c r="A5" s="1" t="s">
        <v>28</v>
      </c>
      <c r="B5" s="2">
        <v>26</v>
      </c>
      <c r="C5" s="2">
        <f ca="1" t="shared" si="0"/>
        <v>18</v>
      </c>
      <c r="D5" s="2">
        <f ca="1">SUMIF(men!$Q$4:$T$46,Control!A5,men!$T$4:$T$46)</f>
        <v>12</v>
      </c>
      <c r="E5" s="2">
        <f ca="1">SUMIF(women!$M$4:$P$46,Control!A5,women!$P$4:$P$46)</f>
        <v>6</v>
      </c>
    </row>
    <row r="6" spans="1:5">
      <c r="A6" s="1" t="s">
        <v>85</v>
      </c>
      <c r="B6" s="2">
        <v>28</v>
      </c>
      <c r="C6" s="2">
        <f ca="1" t="shared" si="0"/>
        <v>4</v>
      </c>
      <c r="D6" s="2">
        <f ca="1">SUMIF(men!$Q$4:$T$46,Control!A6,men!$T$4:$T$46)</f>
        <v>3</v>
      </c>
      <c r="E6" s="2">
        <f ca="1">SUMIF(women!$M$4:$P$46,Control!A6,women!$P$4:$P$46)</f>
        <v>1</v>
      </c>
    </row>
    <row r="7" spans="1:5">
      <c r="A7" s="1" t="s">
        <v>151</v>
      </c>
      <c r="B7" s="2">
        <v>14</v>
      </c>
      <c r="C7" s="2">
        <f ca="1" t="shared" si="0"/>
        <v>0</v>
      </c>
      <c r="D7" s="2">
        <f ca="1">SUMIF(men!$Q$4:$T$46,Control!A7,men!$T$4:$T$46)</f>
        <v>0</v>
      </c>
      <c r="E7" s="2">
        <f ca="1">SUMIF(women!$M$4:$P$46,Control!A7,women!$P$4:$P$46)</f>
        <v>0</v>
      </c>
    </row>
    <row r="8" spans="1:5">
      <c r="A8" s="1" t="s">
        <v>152</v>
      </c>
      <c r="B8" s="2">
        <v>14</v>
      </c>
      <c r="C8" s="2">
        <f ca="1" t="shared" si="0"/>
        <v>0</v>
      </c>
      <c r="D8" s="2">
        <f ca="1">SUMIF(men!$Q$4:$T$46,Control!A8,men!$T$4:$T$46)</f>
        <v>0</v>
      </c>
      <c r="E8" s="2">
        <f ca="1">SUMIF(women!$M$4:$P$46,Control!A8,women!$P$4:$P$46)</f>
        <v>0</v>
      </c>
    </row>
    <row r="9" spans="1:5">
      <c r="A9" s="1" t="s">
        <v>44</v>
      </c>
      <c r="B9" s="2">
        <v>26</v>
      </c>
      <c r="C9" s="2">
        <f ca="1" t="shared" si="0"/>
        <v>16</v>
      </c>
      <c r="D9" s="2">
        <f ca="1">SUMIF(men!$Q$4:$T$46,Control!A9,men!$T$4:$T$46)</f>
        <v>10</v>
      </c>
      <c r="E9" s="2">
        <f ca="1">SUMIF(women!$M$4:$P$46,Control!A9,women!$P$4:$P$46)</f>
        <v>6</v>
      </c>
    </row>
    <row r="10" spans="1:5">
      <c r="A10" s="1" t="s">
        <v>51</v>
      </c>
      <c r="B10" s="2">
        <v>12</v>
      </c>
      <c r="C10" s="2">
        <f ca="1" t="shared" si="0"/>
        <v>7</v>
      </c>
      <c r="D10" s="2">
        <f ca="1">SUMIF(men!$Q$4:$T$46,Control!A10,men!$T$4:$T$46)</f>
        <v>4</v>
      </c>
      <c r="E10" s="2">
        <f ca="1">SUMIF(women!$M$4:$P$46,Control!A10,women!$P$4:$P$46)</f>
        <v>3</v>
      </c>
    </row>
    <row r="11" spans="4:5">
      <c r="D11" s="2">
        <f ca="1">SUM(D2:D10)</f>
        <v>43</v>
      </c>
      <c r="E11" s="2">
        <f ca="1">SUM(E2:E10)</f>
        <v>29</v>
      </c>
    </row>
  </sheetData>
  <sortState ref="A2:E10">
    <sortCondition ref="A2:A10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EADL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men</vt:lpstr>
      <vt:lpstr>women</vt:lpstr>
      <vt:lpstr>request</vt:lpstr>
      <vt:lpstr>Control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Leung</dc:creator>
  <cp:lastModifiedBy>chleung</cp:lastModifiedBy>
  <dcterms:created xsi:type="dcterms:W3CDTF">2009-03-20T02:10:00Z</dcterms:created>
  <cp:lastPrinted>2023-12-04T02:17:00Z</cp:lastPrinted>
  <dcterms:modified xsi:type="dcterms:W3CDTF">2023-12-19T04:59:53Z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4FE754778A4F426A92CAC10EBECB3590</vt:lpwstr>
  </property>
  <property fmtid="{D5CDD505-2E9C-101B-9397-08002B2CF9AE}" pid="3" name="KSOProductBuildVer">
    <vt:lpwstr>1033-11.2.0.11498</vt:lpwstr>
  </property>
</Properties>
</file>